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SAAC\Desktop\2024年10月全台姊妹集調\"/>
    </mc:Choice>
  </mc:AlternateContent>
  <bookViews>
    <workbookView xWindow="0" yWindow="0" windowWidth="23040" windowHeight="9348"/>
  </bookViews>
  <sheets>
    <sheet name="總表" sheetId="1" r:id="rId1"/>
    <sheet name="小區統計" sheetId="3" r:id="rId2"/>
    <sheet name="收支表" sheetId="6" r:id="rId3"/>
    <sheet name="四梯車輛" sheetId="10" r:id="rId4"/>
    <sheet name="五梯車輛" sheetId="11" r:id="rId5"/>
  </sheets>
  <definedNames>
    <definedName name="_xlnm._FilterDatabase" localSheetId="4" hidden="1">五梯車輛!$A$4:$G$36</definedName>
    <definedName name="_xlnm._FilterDatabase" localSheetId="3" hidden="1">四梯車輛!$A$4:$J$37</definedName>
    <definedName name="_xlnm._FilterDatabase" localSheetId="0" hidden="1">總表!$A$4:$R$18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K4" i="1"/>
  <c r="L4" i="1"/>
  <c r="M4" i="1"/>
  <c r="N4" i="1"/>
  <c r="O4" i="1"/>
  <c r="P4" i="1"/>
  <c r="E4" i="1"/>
  <c r="E10" i="6" l="1"/>
  <c r="B10" i="6"/>
  <c r="N21" i="3" l="1"/>
  <c r="J25" i="3"/>
  <c r="R27" i="3" s="1"/>
  <c r="K24" i="3" l="1"/>
  <c r="S25" i="3"/>
  <c r="K19" i="3"/>
  <c r="S9" i="3"/>
  <c r="C26" i="3"/>
  <c r="O20" i="3"/>
  <c r="B12" i="6"/>
  <c r="K13" i="3"/>
  <c r="G30" i="3"/>
  <c r="G20" i="3"/>
  <c r="C17" i="3"/>
  <c r="S19" i="3"/>
  <c r="O9" i="3"/>
  <c r="S14" i="3"/>
  <c r="K9" i="3"/>
  <c r="G25" i="3"/>
  <c r="G11" i="3"/>
  <c r="C10" i="3"/>
  <c r="C22" i="3"/>
  <c r="O15" i="3"/>
  <c r="O21" i="3" l="1"/>
  <c r="S26" i="3"/>
  <c r="G31" i="3"/>
  <c r="C27" i="3"/>
  <c r="K25" i="3"/>
  <c r="C4" i="1"/>
  <c r="S27" i="3" l="1"/>
</calcChain>
</file>

<file path=xl/sharedStrings.xml><?xml version="1.0" encoding="utf-8"?>
<sst xmlns="http://schemas.openxmlformats.org/spreadsheetml/2006/main" count="98" uniqueCount="56">
  <si>
    <t>姓名</t>
  </si>
  <si>
    <t>年齡</t>
  </si>
  <si>
    <t>梯次</t>
  </si>
  <si>
    <t>搭車</t>
  </si>
  <si>
    <t>報名費</t>
  </si>
  <si>
    <t>備註</t>
  </si>
  <si>
    <t>已繳費</t>
    <phoneticPr fontId="1" type="noConversion"/>
  </si>
  <si>
    <t>地點(A、B、C、D)</t>
  </si>
  <si>
    <t>交通車費500元</t>
  </si>
  <si>
    <t>繳費  總計</t>
    <phoneticPr fontId="1" type="noConversion"/>
  </si>
  <si>
    <t>序號</t>
    <phoneticPr fontId="1" type="noConversion"/>
  </si>
  <si>
    <t>小區</t>
    <phoneticPr fontId="1" type="noConversion"/>
  </si>
  <si>
    <t>三</t>
    <phoneticPr fontId="1" type="noConversion"/>
  </si>
  <si>
    <t>一</t>
    <phoneticPr fontId="1" type="noConversion"/>
  </si>
  <si>
    <t>二</t>
    <phoneticPr fontId="1" type="noConversion"/>
  </si>
  <si>
    <t>小區</t>
    <phoneticPr fontId="1" type="noConversion"/>
  </si>
  <si>
    <t>111青少年</t>
    <phoneticPr fontId="1" type="noConversion"/>
  </si>
  <si>
    <t>小計</t>
  </si>
  <si>
    <t>小計</t>
    <phoneticPr fontId="1" type="noConversion"/>
  </si>
  <si>
    <t>小計</t>
    <phoneticPr fontId="1" type="noConversion"/>
  </si>
  <si>
    <t>2017年</t>
    <phoneticPr fontId="1" type="noConversion"/>
  </si>
  <si>
    <t>總計</t>
    <phoneticPr fontId="1" type="noConversion"/>
  </si>
  <si>
    <t>合計</t>
    <phoneticPr fontId="1" type="noConversion"/>
  </si>
  <si>
    <t>青年照顧區</t>
    <phoneticPr fontId="1" type="noConversion"/>
  </si>
  <si>
    <t>永康照顧區</t>
    <phoneticPr fontId="1" type="noConversion"/>
  </si>
  <si>
    <t>裕忠照顧區</t>
    <phoneticPr fontId="1" type="noConversion"/>
  </si>
  <si>
    <t>北台南照顧區</t>
    <phoneticPr fontId="1" type="noConversion"/>
  </si>
  <si>
    <t>收入</t>
  </si>
  <si>
    <t>支出</t>
  </si>
  <si>
    <t>合計</t>
  </si>
  <si>
    <t>結餘</t>
  </si>
  <si>
    <t>經手人：賴錦富</t>
  </si>
  <si>
    <t>2018年</t>
  </si>
  <si>
    <t>已匯款</t>
    <phoneticPr fontId="1" type="noConversion"/>
  </si>
  <si>
    <t>四</t>
    <phoneticPr fontId="1" type="noConversion"/>
  </si>
  <si>
    <t>2019年</t>
  </si>
  <si>
    <t>小計</t>
    <phoneticPr fontId="1" type="noConversion"/>
  </si>
  <si>
    <t>2020年</t>
  </si>
  <si>
    <t>合計</t>
    <phoneticPr fontId="1" type="noConversion"/>
  </si>
  <si>
    <t>成功照顧區</t>
    <phoneticPr fontId="1" type="noConversion"/>
  </si>
  <si>
    <t>合計</t>
    <phoneticPr fontId="1" type="noConversion"/>
  </si>
  <si>
    <t>小計</t>
    <phoneticPr fontId="1" type="noConversion"/>
  </si>
  <si>
    <t>2022年</t>
    <phoneticPr fontId="1" type="noConversion"/>
  </si>
  <si>
    <t>五</t>
    <phoneticPr fontId="1" type="noConversion"/>
  </si>
  <si>
    <t>1700元</t>
    <phoneticPr fontId="1" type="noConversion"/>
  </si>
  <si>
    <t>2023年全台姊妹集調各小區報名人數</t>
    <phoneticPr fontId="1" type="noConversion"/>
  </si>
  <si>
    <t>一車</t>
    <phoneticPr fontId="1" type="noConversion"/>
  </si>
  <si>
    <t>二車</t>
    <phoneticPr fontId="1" type="noConversion"/>
  </si>
  <si>
    <t>三車</t>
    <phoneticPr fontId="1" type="noConversion"/>
  </si>
  <si>
    <t>上車地點</t>
  </si>
  <si>
    <t>上車地點</t>
    <phoneticPr fontId="1" type="noConversion"/>
  </si>
  <si>
    <t>2024年10月全台姊妹集調收支表</t>
    <phoneticPr fontId="1" type="noConversion"/>
  </si>
  <si>
    <t>2024姊妹集調車輛(第五梯)</t>
    <phoneticPr fontId="1" type="noConversion"/>
  </si>
  <si>
    <t>2024姊妹集調車輛(第五梯)</t>
    <phoneticPr fontId="1" type="noConversion"/>
  </si>
  <si>
    <t>2023年</t>
  </si>
  <si>
    <t>2024年全台姊妹集調報名表(台南)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</si>
</sst>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20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0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color theme="1"/>
      <name val="標楷體"/>
      <family val="4"/>
      <charset val="136"/>
    </font>
    <font>
      <sz val="18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sz val="18"/>
      <color theme="1"/>
      <name val="標楷體"/>
      <family val="4"/>
      <charset val="136"/>
    </font>
    <font>
      <b/>
      <sz val="14"/>
      <color theme="1"/>
      <name val="新細明體"/>
      <family val="1"/>
      <charset val="136"/>
      <scheme val="minor"/>
    </font>
    <font>
      <b/>
      <sz val="14"/>
      <color rgb="FF0070C0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20"/>
      <color theme="1"/>
      <name val="新細明體"/>
      <family val="2"/>
      <charset val="136"/>
      <scheme val="minor"/>
    </font>
    <font>
      <sz val="20"/>
      <color theme="1"/>
      <name val="新細明體"/>
      <family val="1"/>
      <charset val="136"/>
      <scheme val="minor"/>
    </font>
    <font>
      <sz val="16"/>
      <color theme="1"/>
      <name val="新細明體"/>
      <family val="1"/>
      <charset val="136"/>
      <scheme val="minor"/>
    </font>
    <font>
      <sz val="16"/>
      <color theme="1"/>
      <name val="新細明體"/>
      <family val="2"/>
      <charset val="136"/>
      <scheme val="minor"/>
    </font>
    <font>
      <b/>
      <sz val="16"/>
      <color theme="1"/>
      <name val="新細明體"/>
      <family val="1"/>
      <charset val="136"/>
      <scheme val="minor"/>
    </font>
    <font>
      <b/>
      <sz val="16"/>
      <color rgb="FFFF0000"/>
      <name val="新細明體"/>
      <family val="1"/>
      <charset val="136"/>
      <scheme val="minor"/>
    </font>
    <font>
      <sz val="12"/>
      <color rgb="FF000000"/>
      <name val="PMingLiu"/>
      <family val="1"/>
      <charset val="136"/>
    </font>
    <font>
      <b/>
      <sz val="12"/>
      <color rgb="FFFF0000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6" fillId="0" borderId="0"/>
    <xf numFmtId="0" fontId="22" fillId="0" borderId="0"/>
  </cellStyleXfs>
  <cellXfs count="129">
    <xf numFmtId="0" fontId="0" fillId="0" borderId="0" xfId="0">
      <alignment vertical="center"/>
    </xf>
    <xf numFmtId="0" fontId="5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9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1" xfId="0" applyFont="1" applyBorder="1">
      <alignment vertical="center"/>
    </xf>
    <xf numFmtId="0" fontId="20" fillId="0" borderId="1" xfId="0" applyFont="1" applyBorder="1">
      <alignment vertical="center"/>
    </xf>
    <xf numFmtId="0" fontId="21" fillId="0" borderId="1" xfId="0" applyFont="1" applyBorder="1">
      <alignment vertical="center"/>
    </xf>
    <xf numFmtId="0" fontId="14" fillId="0" borderId="0" xfId="0" applyFont="1" applyFill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6" fillId="4" borderId="19" xfId="1" applyFont="1" applyFill="1" applyBorder="1" applyAlignment="1">
      <alignment horizontal="center" vertical="center" wrapText="1" shrinkToFit="1"/>
    </xf>
    <xf numFmtId="0" fontId="2" fillId="4" borderId="5" xfId="0" applyFont="1" applyFill="1" applyBorder="1" applyAlignment="1">
      <alignment horizontal="center" vertical="center"/>
    </xf>
    <xf numFmtId="0" fontId="6" fillId="4" borderId="19" xfId="1" applyFont="1" applyFill="1" applyBorder="1" applyAlignment="1">
      <alignment horizontal="center" vertical="center" shrinkToFit="1"/>
    </xf>
    <xf numFmtId="0" fontId="24" fillId="4" borderId="5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 wrapText="1" shrinkToFit="1"/>
    </xf>
    <xf numFmtId="0" fontId="6" fillId="5" borderId="1" xfId="1" applyFont="1" applyFill="1" applyBorder="1" applyAlignment="1">
      <alignment horizontal="center" vertical="center" wrapText="1"/>
    </xf>
    <xf numFmtId="0" fontId="6" fillId="5" borderId="19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shrinkToFit="1"/>
    </xf>
    <xf numFmtId="0" fontId="6" fillId="5" borderId="1" xfId="1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6" fillId="5" borderId="19" xfId="1" applyFont="1" applyFill="1" applyBorder="1" applyAlignment="1">
      <alignment horizontal="center" vertical="center" shrinkToFit="1"/>
    </xf>
    <xf numFmtId="0" fontId="2" fillId="6" borderId="1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5" borderId="9" xfId="0" applyFont="1" applyFill="1" applyBorder="1" applyAlignment="1">
      <alignment horizontal="center" vertical="center" shrinkToFit="1"/>
    </xf>
    <xf numFmtId="0" fontId="2" fillId="5" borderId="1" xfId="0" applyFont="1" applyFill="1" applyBorder="1" applyAlignment="1">
      <alignment horizontal="center" vertical="center" shrinkToFit="1"/>
    </xf>
    <xf numFmtId="0" fontId="2" fillId="5" borderId="10" xfId="0" applyFont="1" applyFill="1" applyBorder="1" applyAlignment="1">
      <alignment horizontal="center" vertical="center" shrinkToFit="1"/>
    </xf>
    <xf numFmtId="0" fontId="2" fillId="6" borderId="10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5" borderId="13" xfId="0" applyFont="1" applyFill="1" applyBorder="1" applyAlignment="1">
      <alignment horizontal="center" vertical="center" shrinkToFit="1"/>
    </xf>
    <xf numFmtId="0" fontId="2" fillId="5" borderId="20" xfId="0" applyFont="1" applyFill="1" applyBorder="1" applyAlignment="1">
      <alignment horizontal="center" vertical="center" shrinkToFit="1"/>
    </xf>
    <xf numFmtId="0" fontId="2" fillId="5" borderId="14" xfId="0" applyFont="1" applyFill="1" applyBorder="1" applyAlignment="1">
      <alignment horizontal="center" vertical="center" shrinkToFit="1"/>
    </xf>
    <xf numFmtId="0" fontId="2" fillId="6" borderId="20" xfId="0" applyFont="1" applyFill="1" applyBorder="1" applyAlignment="1">
      <alignment horizontal="center" vertical="center" shrinkToFit="1"/>
    </xf>
    <xf numFmtId="0" fontId="2" fillId="6" borderId="14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6" borderId="7" xfId="0" applyFont="1" applyFill="1" applyBorder="1" applyAlignment="1">
      <alignment horizontal="center" vertical="center" shrinkToFit="1"/>
    </xf>
    <xf numFmtId="0" fontId="2" fillId="6" borderId="15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0" fillId="5" borderId="1" xfId="1" applyFont="1" applyFill="1" applyBorder="1" applyAlignment="1">
      <alignment horizontal="center" vertical="center" wrapText="1" shrinkToFit="1"/>
    </xf>
    <xf numFmtId="0" fontId="11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0" fillId="5" borderId="1" xfId="1" applyFont="1" applyFill="1" applyBorder="1" applyAlignment="1">
      <alignment horizontal="center" vertical="center" shrinkToFit="1"/>
    </xf>
    <xf numFmtId="0" fontId="9" fillId="5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 wrapText="1" shrinkToFit="1"/>
    </xf>
    <xf numFmtId="0" fontId="2" fillId="4" borderId="1" xfId="0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 shrinkToFit="1"/>
    </xf>
    <xf numFmtId="0" fontId="10" fillId="4" borderId="1" xfId="1" applyFont="1" applyFill="1" applyBorder="1" applyAlignment="1">
      <alignment horizontal="center" vertical="center" wrapText="1" shrinkToFit="1"/>
    </xf>
    <xf numFmtId="0" fontId="1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shrinkToFit="1"/>
    </xf>
    <xf numFmtId="0" fontId="11" fillId="4" borderId="1" xfId="0" applyFont="1" applyFill="1" applyBorder="1" applyAlignment="1">
      <alignment horizontal="center" vertical="center" shrinkToFit="1"/>
    </xf>
    <xf numFmtId="0" fontId="24" fillId="4" borderId="1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shrinkToFit="1"/>
    </xf>
    <xf numFmtId="0" fontId="3" fillId="5" borderId="23" xfId="0" applyFont="1" applyFill="1" applyBorder="1" applyAlignment="1">
      <alignment horizontal="center" vertical="center" shrinkToFit="1"/>
    </xf>
    <xf numFmtId="0" fontId="3" fillId="5" borderId="12" xfId="0" applyFont="1" applyFill="1" applyBorder="1" applyAlignment="1">
      <alignment horizontal="center" vertical="center" shrinkToFit="1"/>
    </xf>
    <xf numFmtId="0" fontId="3" fillId="6" borderId="18" xfId="0" applyFont="1" applyFill="1" applyBorder="1" applyAlignment="1">
      <alignment horizontal="center" vertical="center" shrinkToFit="1"/>
    </xf>
    <xf numFmtId="0" fontId="3" fillId="6" borderId="22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</cellXfs>
  <cellStyles count="3">
    <cellStyle name="一般" xfId="0" builtinId="0"/>
    <cellStyle name="一般 2" xfId="1"/>
    <cellStyle name="一般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BAE2BA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workbookViewId="0">
      <pane ySplit="4" topLeftCell="A5" activePane="bottomLeft" state="frozen"/>
      <selection pane="bottomLeft" activeCell="P9" sqref="P9"/>
    </sheetView>
  </sheetViews>
  <sheetFormatPr defaultColWidth="8.88671875" defaultRowHeight="24" customHeight="1"/>
  <cols>
    <col min="1" max="1" width="5.77734375" style="56" customWidth="1"/>
    <col min="2" max="2" width="9" style="56" customWidth="1"/>
    <col min="3" max="3" width="12.109375" style="56" customWidth="1"/>
    <col min="4" max="7" width="5.77734375" style="56" customWidth="1"/>
    <col min="8" max="9" width="8.88671875" style="56"/>
    <col min="10" max="12" width="5.77734375" style="56" customWidth="1"/>
    <col min="13" max="13" width="8.88671875" style="56"/>
    <col min="14" max="14" width="8" style="56" customWidth="1"/>
    <col min="15" max="16" width="8.77734375" style="56" customWidth="1"/>
    <col min="17" max="17" width="21.33203125" style="56" customWidth="1"/>
    <col min="18" max="18" width="17.6640625" style="56" customWidth="1"/>
    <col min="19" max="16384" width="8.88671875" style="56"/>
  </cols>
  <sheetData>
    <row r="1" spans="1:17" ht="29.4" customHeight="1">
      <c r="A1" s="91" t="s">
        <v>55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</row>
    <row r="2" spans="1:17" ht="24" customHeight="1">
      <c r="A2" s="92" t="s">
        <v>10</v>
      </c>
      <c r="B2" s="93" t="s">
        <v>11</v>
      </c>
      <c r="C2" s="93" t="s">
        <v>0</v>
      </c>
      <c r="D2" s="93" t="s">
        <v>1</v>
      </c>
      <c r="E2" s="93" t="s">
        <v>2</v>
      </c>
      <c r="F2" s="93"/>
      <c r="G2" s="93" t="s">
        <v>3</v>
      </c>
      <c r="H2" s="93" t="s">
        <v>7</v>
      </c>
      <c r="I2" s="93" t="s">
        <v>8</v>
      </c>
      <c r="J2" s="96" t="s">
        <v>2</v>
      </c>
      <c r="K2" s="97"/>
      <c r="L2" s="97"/>
      <c r="M2" s="85" t="s">
        <v>4</v>
      </c>
      <c r="N2" s="94" t="s">
        <v>9</v>
      </c>
      <c r="O2" s="93" t="s">
        <v>6</v>
      </c>
      <c r="P2" s="94" t="s">
        <v>33</v>
      </c>
      <c r="Q2" s="93" t="s">
        <v>5</v>
      </c>
    </row>
    <row r="3" spans="1:17" ht="24" customHeight="1">
      <c r="A3" s="92"/>
      <c r="B3" s="93"/>
      <c r="C3" s="93"/>
      <c r="D3" s="93"/>
      <c r="E3" s="85" t="s">
        <v>34</v>
      </c>
      <c r="F3" s="85" t="s">
        <v>43</v>
      </c>
      <c r="G3" s="93"/>
      <c r="H3" s="93"/>
      <c r="I3" s="93"/>
      <c r="J3" s="85" t="s">
        <v>13</v>
      </c>
      <c r="K3" s="85" t="s">
        <v>14</v>
      </c>
      <c r="L3" s="85" t="s">
        <v>12</v>
      </c>
      <c r="M3" s="85" t="s">
        <v>44</v>
      </c>
      <c r="N3" s="95"/>
      <c r="O3" s="93"/>
      <c r="P3" s="95"/>
      <c r="Q3" s="93"/>
    </row>
    <row r="4" spans="1:17" ht="24" customHeight="1">
      <c r="A4" s="87" t="s">
        <v>38</v>
      </c>
      <c r="B4" s="88"/>
      <c r="C4" s="89">
        <f>E4+F4+J4+K4+L4</f>
        <v>0</v>
      </c>
      <c r="D4" s="90"/>
      <c r="E4" s="11">
        <f>SUM(E5:E18)</f>
        <v>0</v>
      </c>
      <c r="F4" s="11">
        <f>SUM(F5:F18)</f>
        <v>0</v>
      </c>
      <c r="G4" s="11">
        <f>SUM(G5:G18)</f>
        <v>0</v>
      </c>
      <c r="H4" s="11">
        <f>SUM(H5:H18)</f>
        <v>0</v>
      </c>
      <c r="I4" s="11">
        <f>SUM(I5:I18)</f>
        <v>0</v>
      </c>
      <c r="J4" s="11">
        <f>SUM(J5:J18)</f>
        <v>0</v>
      </c>
      <c r="K4" s="11">
        <f>SUM(K5:K18)</f>
        <v>0</v>
      </c>
      <c r="L4" s="11">
        <f>SUM(L5:L18)</f>
        <v>0</v>
      </c>
      <c r="M4" s="11">
        <f>SUM(M5:M18)</f>
        <v>0</v>
      </c>
      <c r="N4" s="11">
        <f>SUM(N5:N18)</f>
        <v>0</v>
      </c>
      <c r="O4" s="11">
        <f>SUM(O5:O18)</f>
        <v>0</v>
      </c>
      <c r="P4" s="11">
        <f>SUM(P5:P18)</f>
        <v>0</v>
      </c>
      <c r="Q4" s="85"/>
    </row>
    <row r="5" spans="1:17" ht="24" customHeight="1">
      <c r="A5" s="84">
        <v>1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</row>
    <row r="6" spans="1:17" ht="24" customHeight="1">
      <c r="A6" s="84">
        <v>2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</row>
    <row r="7" spans="1:17" ht="24" customHeight="1">
      <c r="A7" s="84">
        <v>3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</row>
    <row r="8" spans="1:17" ht="24" customHeight="1">
      <c r="A8" s="84">
        <v>4</v>
      </c>
      <c r="B8" s="84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6"/>
      <c r="O8" s="85"/>
      <c r="P8" s="85"/>
      <c r="Q8" s="85"/>
    </row>
    <row r="9" spans="1:17" ht="24" customHeight="1">
      <c r="A9" s="84">
        <v>5</v>
      </c>
      <c r="B9" s="84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</row>
    <row r="10" spans="1:17" ht="24" customHeight="1">
      <c r="A10" s="84">
        <v>6</v>
      </c>
      <c r="B10" s="84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</row>
    <row r="11" spans="1:17" ht="24" customHeight="1">
      <c r="A11" s="84">
        <v>7</v>
      </c>
      <c r="B11" s="84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</row>
    <row r="12" spans="1:17" ht="24" customHeight="1">
      <c r="A12" s="84">
        <v>8</v>
      </c>
      <c r="B12" s="84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</row>
    <row r="13" spans="1:17" ht="24" customHeight="1">
      <c r="A13" s="84">
        <v>9</v>
      </c>
      <c r="B13" s="84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</row>
    <row r="14" spans="1:17" ht="24" customHeight="1">
      <c r="A14" s="84">
        <v>10</v>
      </c>
      <c r="B14" s="84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</row>
    <row r="15" spans="1:17" ht="24" customHeight="1">
      <c r="A15" s="84">
        <v>11</v>
      </c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</row>
    <row r="16" spans="1:17" ht="24" customHeight="1">
      <c r="A16" s="84">
        <v>12</v>
      </c>
      <c r="B16" s="84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</row>
    <row r="17" spans="1:17" ht="24" customHeight="1">
      <c r="A17" s="84">
        <v>13</v>
      </c>
      <c r="B17" s="84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</row>
    <row r="18" spans="1:17" ht="24" customHeight="1">
      <c r="A18" s="84">
        <v>14</v>
      </c>
      <c r="B18" s="84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</row>
  </sheetData>
  <sortState ref="B5:Q250">
    <sortCondition ref="B5:B250"/>
  </sortState>
  <mergeCells count="16">
    <mergeCell ref="A4:B4"/>
    <mergeCell ref="C4:D4"/>
    <mergeCell ref="A1:Q1"/>
    <mergeCell ref="A2:A3"/>
    <mergeCell ref="I2:I3"/>
    <mergeCell ref="Q2:Q3"/>
    <mergeCell ref="O2:O3"/>
    <mergeCell ref="N2:N3"/>
    <mergeCell ref="B2:B3"/>
    <mergeCell ref="C2:C3"/>
    <mergeCell ref="D2:D3"/>
    <mergeCell ref="E2:F2"/>
    <mergeCell ref="G2:G3"/>
    <mergeCell ref="H2:H3"/>
    <mergeCell ref="J2:L2"/>
    <mergeCell ref="P2:P3"/>
  </mergeCells>
  <phoneticPr fontId="1" type="noConversion"/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workbookViewId="0">
      <pane ySplit="3" topLeftCell="A17" activePane="bottomLeft" state="frozen"/>
      <selection pane="bottomLeft" activeCell="X25" sqref="X25"/>
    </sheetView>
  </sheetViews>
  <sheetFormatPr defaultColWidth="6.77734375" defaultRowHeight="21.6" customHeight="1"/>
  <cols>
    <col min="1" max="19" width="6.44140625" style="1" customWidth="1"/>
    <col min="20" max="16384" width="6.77734375" style="1"/>
  </cols>
  <sheetData>
    <row r="1" spans="1:20" ht="28.2" customHeight="1">
      <c r="A1" s="98" t="s">
        <v>45</v>
      </c>
      <c r="B1" s="98"/>
      <c r="C1" s="98"/>
      <c r="D1" s="98"/>
      <c r="E1" s="98"/>
      <c r="F1" s="98"/>
      <c r="G1" s="98"/>
      <c r="H1" s="98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20" ht="21.6" customHeight="1">
      <c r="A2" s="100" t="s">
        <v>23</v>
      </c>
      <c r="B2" s="100"/>
      <c r="C2" s="100"/>
      <c r="D2" s="101"/>
      <c r="E2" s="102" t="s">
        <v>24</v>
      </c>
      <c r="F2" s="102"/>
      <c r="G2" s="102"/>
      <c r="H2" s="102"/>
      <c r="I2" s="100" t="s">
        <v>39</v>
      </c>
      <c r="J2" s="100"/>
      <c r="K2" s="100"/>
      <c r="L2" s="100"/>
      <c r="M2" s="102" t="s">
        <v>25</v>
      </c>
      <c r="N2" s="102"/>
      <c r="O2" s="102"/>
      <c r="P2" s="103"/>
      <c r="Q2" s="100" t="s">
        <v>26</v>
      </c>
      <c r="R2" s="100"/>
      <c r="S2" s="100"/>
      <c r="T2" s="100"/>
    </row>
    <row r="3" spans="1:20" ht="21.6" customHeight="1">
      <c r="A3" s="26" t="s">
        <v>15</v>
      </c>
      <c r="B3" s="26">
        <v>2020</v>
      </c>
      <c r="C3" s="57">
        <v>2023</v>
      </c>
      <c r="D3" s="64">
        <v>2004</v>
      </c>
      <c r="E3" s="69" t="s">
        <v>11</v>
      </c>
      <c r="F3" s="69">
        <v>2020</v>
      </c>
      <c r="G3" s="70">
        <v>2023</v>
      </c>
      <c r="H3" s="70">
        <v>2024</v>
      </c>
      <c r="I3" s="26" t="s">
        <v>11</v>
      </c>
      <c r="J3" s="26">
        <v>2020</v>
      </c>
      <c r="K3" s="57">
        <v>2023</v>
      </c>
      <c r="L3" s="57">
        <v>2024</v>
      </c>
      <c r="M3" s="69" t="s">
        <v>11</v>
      </c>
      <c r="N3" s="69">
        <v>2020</v>
      </c>
      <c r="O3" s="70">
        <v>2023</v>
      </c>
      <c r="P3" s="3">
        <v>2024</v>
      </c>
      <c r="Q3" s="26" t="s">
        <v>11</v>
      </c>
      <c r="R3" s="26">
        <v>2020</v>
      </c>
      <c r="S3" s="57">
        <v>2023</v>
      </c>
      <c r="T3" s="82">
        <v>2024</v>
      </c>
    </row>
    <row r="4" spans="1:20" ht="21.6" customHeight="1">
      <c r="A4" s="27">
        <v>101</v>
      </c>
      <c r="B4" s="27">
        <v>2</v>
      </c>
      <c r="C4" s="57">
        <v>1</v>
      </c>
      <c r="D4" s="64"/>
      <c r="E4" s="71">
        <v>201</v>
      </c>
      <c r="F4" s="71">
        <v>3</v>
      </c>
      <c r="G4" s="70">
        <v>5</v>
      </c>
      <c r="H4" s="70"/>
      <c r="I4" s="27">
        <v>302</v>
      </c>
      <c r="J4" s="27">
        <v>4</v>
      </c>
      <c r="K4" s="57">
        <v>2</v>
      </c>
      <c r="L4" s="57"/>
      <c r="M4" s="71">
        <v>401</v>
      </c>
      <c r="N4" s="71">
        <v>4</v>
      </c>
      <c r="O4" s="70">
        <v>2</v>
      </c>
      <c r="P4" s="3"/>
      <c r="Q4" s="30">
        <v>1101</v>
      </c>
      <c r="R4" s="30">
        <v>10</v>
      </c>
      <c r="S4" s="61">
        <v>9</v>
      </c>
      <c r="T4" s="82"/>
    </row>
    <row r="5" spans="1:20" ht="21.6" customHeight="1">
      <c r="A5" s="27">
        <v>102</v>
      </c>
      <c r="B5" s="27">
        <v>3</v>
      </c>
      <c r="C5" s="57">
        <v>4</v>
      </c>
      <c r="D5" s="64"/>
      <c r="E5" s="71">
        <v>202</v>
      </c>
      <c r="F5" s="71">
        <v>4</v>
      </c>
      <c r="G5" s="72">
        <v>3</v>
      </c>
      <c r="H5" s="72"/>
      <c r="I5" s="27">
        <v>304</v>
      </c>
      <c r="J5" s="27">
        <v>3</v>
      </c>
      <c r="K5" s="57">
        <v>2</v>
      </c>
      <c r="L5" s="57"/>
      <c r="M5" s="71">
        <v>402</v>
      </c>
      <c r="N5" s="71">
        <v>3</v>
      </c>
      <c r="O5" s="76">
        <v>0</v>
      </c>
      <c r="P5" s="20"/>
      <c r="Q5" s="30">
        <v>1102</v>
      </c>
      <c r="R5" s="30">
        <v>1</v>
      </c>
      <c r="S5" s="61">
        <v>2</v>
      </c>
      <c r="T5" s="82"/>
    </row>
    <row r="6" spans="1:20" ht="21.6" customHeight="1">
      <c r="A6" s="27">
        <v>103</v>
      </c>
      <c r="B6" s="27">
        <v>8</v>
      </c>
      <c r="C6" s="57">
        <v>7</v>
      </c>
      <c r="D6" s="64"/>
      <c r="E6" s="71">
        <v>203</v>
      </c>
      <c r="F6" s="71">
        <v>1</v>
      </c>
      <c r="G6" s="70">
        <v>2</v>
      </c>
      <c r="H6" s="70"/>
      <c r="I6" s="28">
        <v>306</v>
      </c>
      <c r="J6" s="28">
        <v>0</v>
      </c>
      <c r="K6" s="61">
        <v>3</v>
      </c>
      <c r="L6" s="61"/>
      <c r="M6" s="71">
        <v>403</v>
      </c>
      <c r="N6" s="21"/>
      <c r="O6" s="76">
        <v>0</v>
      </c>
      <c r="P6" s="20"/>
      <c r="Q6" s="30">
        <v>1103</v>
      </c>
      <c r="R6" s="30">
        <v>2</v>
      </c>
      <c r="S6" s="61">
        <v>3</v>
      </c>
      <c r="T6" s="82"/>
    </row>
    <row r="7" spans="1:20" ht="21.6" customHeight="1">
      <c r="A7" s="30">
        <v>105</v>
      </c>
      <c r="B7" s="30">
        <v>0</v>
      </c>
      <c r="C7" s="58">
        <v>0</v>
      </c>
      <c r="D7" s="65"/>
      <c r="E7" s="71">
        <v>204</v>
      </c>
      <c r="F7" s="71">
        <v>3</v>
      </c>
      <c r="G7" s="72">
        <v>1</v>
      </c>
      <c r="H7" s="72"/>
      <c r="I7" s="28">
        <v>308</v>
      </c>
      <c r="J7" s="29"/>
      <c r="K7" s="57">
        <v>3</v>
      </c>
      <c r="L7" s="57"/>
      <c r="M7" s="71">
        <v>404</v>
      </c>
      <c r="N7" s="71">
        <v>7</v>
      </c>
      <c r="O7" s="70">
        <v>11</v>
      </c>
      <c r="P7" s="3"/>
      <c r="Q7" s="57">
        <v>1104</v>
      </c>
      <c r="R7" s="57">
        <v>1</v>
      </c>
      <c r="S7" s="61">
        <v>3</v>
      </c>
      <c r="T7" s="82"/>
    </row>
    <row r="8" spans="1:20" ht="21.6" customHeight="1">
      <c r="A8" s="27">
        <v>107</v>
      </c>
      <c r="B8" s="27">
        <v>6</v>
      </c>
      <c r="C8" s="57">
        <v>5</v>
      </c>
      <c r="D8" s="64"/>
      <c r="E8" s="71">
        <v>205</v>
      </c>
      <c r="F8" s="21"/>
      <c r="G8" s="70">
        <v>5</v>
      </c>
      <c r="H8" s="70"/>
      <c r="I8" s="30">
        <v>311</v>
      </c>
      <c r="J8" s="30">
        <v>0</v>
      </c>
      <c r="K8" s="58">
        <v>0</v>
      </c>
      <c r="L8" s="58"/>
      <c r="M8" s="73">
        <v>411</v>
      </c>
      <c r="N8" s="73">
        <v>3</v>
      </c>
      <c r="O8" s="70">
        <v>4</v>
      </c>
      <c r="P8" s="3"/>
      <c r="Q8" s="57">
        <v>1105</v>
      </c>
      <c r="R8" s="32"/>
      <c r="S8" s="58">
        <v>0</v>
      </c>
      <c r="T8" s="82"/>
    </row>
    <row r="9" spans="1:20" ht="21.6" customHeight="1">
      <c r="A9" s="30" t="s">
        <v>16</v>
      </c>
      <c r="B9" s="30">
        <v>3</v>
      </c>
      <c r="C9" s="57">
        <v>2</v>
      </c>
      <c r="D9" s="64"/>
      <c r="E9" s="71">
        <v>206</v>
      </c>
      <c r="F9" s="21"/>
      <c r="G9" s="70">
        <v>3</v>
      </c>
      <c r="H9" s="70"/>
      <c r="I9" s="59" t="s">
        <v>17</v>
      </c>
      <c r="J9" s="59">
        <v>7</v>
      </c>
      <c r="K9" s="60">
        <f>SUM(K4:K8)</f>
        <v>10</v>
      </c>
      <c r="L9" s="60"/>
      <c r="M9" s="74" t="s">
        <v>17</v>
      </c>
      <c r="N9" s="74">
        <v>17</v>
      </c>
      <c r="O9" s="75">
        <f>SUM(O4:O8)</f>
        <v>17</v>
      </c>
      <c r="P9" s="80"/>
      <c r="Q9" s="63" t="s">
        <v>17</v>
      </c>
      <c r="R9" s="63">
        <v>14</v>
      </c>
      <c r="S9" s="60">
        <f>SUM(S4:S8)</f>
        <v>17</v>
      </c>
      <c r="T9" s="82"/>
    </row>
    <row r="10" spans="1:20" ht="21.6" customHeight="1">
      <c r="A10" s="59" t="s">
        <v>17</v>
      </c>
      <c r="B10" s="59">
        <v>22</v>
      </c>
      <c r="C10" s="60">
        <f>SUM(C4:C9)</f>
        <v>19</v>
      </c>
      <c r="D10" s="66"/>
      <c r="E10" s="73">
        <v>211</v>
      </c>
      <c r="F10" s="73">
        <v>0</v>
      </c>
      <c r="G10" s="70">
        <v>1</v>
      </c>
      <c r="H10" s="70"/>
      <c r="I10" s="27">
        <v>701</v>
      </c>
      <c r="J10" s="27">
        <v>2</v>
      </c>
      <c r="K10" s="61">
        <v>3</v>
      </c>
      <c r="L10" s="61"/>
      <c r="M10" s="73">
        <v>901</v>
      </c>
      <c r="N10" s="73">
        <v>6</v>
      </c>
      <c r="O10" s="70">
        <v>4</v>
      </c>
      <c r="P10" s="3"/>
      <c r="Q10" s="30">
        <v>1201</v>
      </c>
      <c r="R10" s="30">
        <v>6</v>
      </c>
      <c r="S10" s="61">
        <v>2</v>
      </c>
      <c r="T10" s="82"/>
    </row>
    <row r="11" spans="1:20" ht="21.6" customHeight="1">
      <c r="A11" s="27">
        <v>501</v>
      </c>
      <c r="B11" s="27">
        <v>2</v>
      </c>
      <c r="C11" s="57">
        <v>3</v>
      </c>
      <c r="D11" s="64"/>
      <c r="E11" s="74" t="s">
        <v>17</v>
      </c>
      <c r="F11" s="74">
        <v>11</v>
      </c>
      <c r="G11" s="75">
        <f>SUM(G4:G10)</f>
        <v>20</v>
      </c>
      <c r="H11" s="75"/>
      <c r="I11" s="27">
        <v>702</v>
      </c>
      <c r="J11" s="27">
        <v>5</v>
      </c>
      <c r="K11" s="57">
        <v>8</v>
      </c>
      <c r="L11" s="57"/>
      <c r="M11" s="73">
        <v>902</v>
      </c>
      <c r="N11" s="73">
        <v>4</v>
      </c>
      <c r="O11" s="72">
        <v>3</v>
      </c>
      <c r="P11" s="22"/>
      <c r="Q11" s="30">
        <v>1202</v>
      </c>
      <c r="R11" s="30">
        <v>3</v>
      </c>
      <c r="S11" s="57">
        <v>3</v>
      </c>
      <c r="T11" s="82"/>
    </row>
    <row r="12" spans="1:20" ht="21.6" customHeight="1">
      <c r="A12" s="27">
        <v>502</v>
      </c>
      <c r="B12" s="27">
        <v>1</v>
      </c>
      <c r="C12" s="57">
        <v>2</v>
      </c>
      <c r="D12" s="64"/>
      <c r="E12" s="71">
        <v>601</v>
      </c>
      <c r="F12" s="71">
        <v>5</v>
      </c>
      <c r="G12" s="72">
        <v>2</v>
      </c>
      <c r="H12" s="72"/>
      <c r="I12" s="27">
        <v>706</v>
      </c>
      <c r="J12" s="27">
        <v>2</v>
      </c>
      <c r="K12" s="61">
        <v>5</v>
      </c>
      <c r="L12" s="61"/>
      <c r="M12" s="73">
        <v>903</v>
      </c>
      <c r="N12" s="73">
        <v>3</v>
      </c>
      <c r="O12" s="70">
        <v>3</v>
      </c>
      <c r="P12" s="3"/>
      <c r="Q12" s="30">
        <v>1203</v>
      </c>
      <c r="R12" s="30">
        <v>0</v>
      </c>
      <c r="S12" s="61">
        <v>2</v>
      </c>
      <c r="T12" s="82"/>
    </row>
    <row r="13" spans="1:20" ht="21.6" customHeight="1">
      <c r="A13" s="27">
        <v>503</v>
      </c>
      <c r="B13" s="27">
        <v>7</v>
      </c>
      <c r="C13" s="61">
        <v>3</v>
      </c>
      <c r="D13" s="67"/>
      <c r="E13" s="71">
        <v>602</v>
      </c>
      <c r="F13" s="71">
        <v>5</v>
      </c>
      <c r="G13" s="72">
        <v>3</v>
      </c>
      <c r="H13" s="72"/>
      <c r="I13" s="59" t="s">
        <v>17</v>
      </c>
      <c r="J13" s="59">
        <v>9</v>
      </c>
      <c r="K13" s="60">
        <f>SUM(K10:K12)</f>
        <v>16</v>
      </c>
      <c r="L13" s="60"/>
      <c r="M13" s="73">
        <v>904</v>
      </c>
      <c r="N13" s="23"/>
      <c r="O13" s="72">
        <v>1</v>
      </c>
      <c r="P13" s="22"/>
      <c r="Q13" s="30">
        <v>1204</v>
      </c>
      <c r="R13" s="30">
        <v>1</v>
      </c>
      <c r="S13" s="61">
        <v>2</v>
      </c>
      <c r="T13" s="82"/>
    </row>
    <row r="14" spans="1:20" ht="21.6" customHeight="1">
      <c r="A14" s="27">
        <v>504</v>
      </c>
      <c r="B14" s="27">
        <v>0</v>
      </c>
      <c r="C14" s="61">
        <v>1</v>
      </c>
      <c r="D14" s="67"/>
      <c r="E14" s="71">
        <v>603</v>
      </c>
      <c r="F14" s="71">
        <v>6</v>
      </c>
      <c r="G14" s="70">
        <v>2</v>
      </c>
      <c r="H14" s="70"/>
      <c r="I14" s="27">
        <v>1801</v>
      </c>
      <c r="J14" s="27">
        <v>3</v>
      </c>
      <c r="K14" s="57">
        <v>5</v>
      </c>
      <c r="L14" s="57"/>
      <c r="M14" s="73">
        <v>911</v>
      </c>
      <c r="N14" s="73">
        <v>0</v>
      </c>
      <c r="O14" s="76">
        <v>0</v>
      </c>
      <c r="P14" s="20"/>
      <c r="Q14" s="63" t="s">
        <v>17</v>
      </c>
      <c r="R14" s="63">
        <v>10</v>
      </c>
      <c r="S14" s="60">
        <f>SUM(S10:S13)</f>
        <v>9</v>
      </c>
      <c r="T14" s="82"/>
    </row>
    <row r="15" spans="1:20" ht="21.6" customHeight="1">
      <c r="A15" s="27">
        <v>505</v>
      </c>
      <c r="B15" s="27">
        <v>0</v>
      </c>
      <c r="C15" s="61">
        <v>1</v>
      </c>
      <c r="D15" s="67"/>
      <c r="E15" s="71">
        <v>604</v>
      </c>
      <c r="F15" s="71">
        <v>4</v>
      </c>
      <c r="G15" s="70">
        <v>1</v>
      </c>
      <c r="H15" s="70"/>
      <c r="I15" s="27">
        <v>1802</v>
      </c>
      <c r="J15" s="27">
        <v>3</v>
      </c>
      <c r="K15" s="57">
        <v>9</v>
      </c>
      <c r="L15" s="57"/>
      <c r="M15" s="74" t="s">
        <v>17</v>
      </c>
      <c r="N15" s="74">
        <v>13</v>
      </c>
      <c r="O15" s="75">
        <f>SUM(O10:O14)</f>
        <v>11</v>
      </c>
      <c r="P15" s="80"/>
      <c r="Q15" s="30">
        <v>1301</v>
      </c>
      <c r="R15" s="30">
        <v>5</v>
      </c>
      <c r="S15" s="61">
        <v>6</v>
      </c>
      <c r="T15" s="82"/>
    </row>
    <row r="16" spans="1:20" ht="21.6" customHeight="1">
      <c r="A16" s="30">
        <v>511</v>
      </c>
      <c r="B16" s="30">
        <v>0</v>
      </c>
      <c r="C16" s="58">
        <v>0</v>
      </c>
      <c r="D16" s="65"/>
      <c r="E16" s="71">
        <v>605</v>
      </c>
      <c r="F16" s="71">
        <v>1</v>
      </c>
      <c r="G16" s="72">
        <v>4</v>
      </c>
      <c r="H16" s="72"/>
      <c r="I16" s="27">
        <v>1803</v>
      </c>
      <c r="J16" s="27">
        <v>3</v>
      </c>
      <c r="K16" s="61">
        <v>3</v>
      </c>
      <c r="L16" s="61"/>
      <c r="M16" s="69">
        <v>1701</v>
      </c>
      <c r="N16" s="69">
        <v>1</v>
      </c>
      <c r="O16" s="69">
        <v>5</v>
      </c>
      <c r="P16" s="25"/>
      <c r="Q16" s="30">
        <v>1302</v>
      </c>
      <c r="R16" s="30">
        <v>4</v>
      </c>
      <c r="S16" s="61">
        <v>3</v>
      </c>
      <c r="T16" s="82"/>
    </row>
    <row r="17" spans="1:20" ht="21.6" customHeight="1">
      <c r="A17" s="59" t="s">
        <v>17</v>
      </c>
      <c r="B17" s="59">
        <v>10</v>
      </c>
      <c r="C17" s="60">
        <f>SUM(C11:C16)</f>
        <v>10</v>
      </c>
      <c r="D17" s="66"/>
      <c r="E17" s="71">
        <v>606</v>
      </c>
      <c r="F17" s="71">
        <v>3</v>
      </c>
      <c r="G17" s="76">
        <v>0</v>
      </c>
      <c r="H17" s="76"/>
      <c r="I17" s="27">
        <v>1804</v>
      </c>
      <c r="J17" s="27">
        <v>2</v>
      </c>
      <c r="K17" s="61">
        <v>7</v>
      </c>
      <c r="L17" s="61"/>
      <c r="M17" s="69">
        <v>1702</v>
      </c>
      <c r="N17" s="69">
        <v>5</v>
      </c>
      <c r="O17" s="79">
        <v>4</v>
      </c>
      <c r="P17" s="24"/>
      <c r="Q17" s="30">
        <v>1303</v>
      </c>
      <c r="R17" s="30">
        <v>10</v>
      </c>
      <c r="S17" s="61">
        <v>8</v>
      </c>
      <c r="T17" s="82"/>
    </row>
    <row r="18" spans="1:20" ht="21.6" customHeight="1">
      <c r="A18" s="27">
        <v>801</v>
      </c>
      <c r="B18" s="27">
        <v>6</v>
      </c>
      <c r="C18" s="58">
        <v>0</v>
      </c>
      <c r="D18" s="65"/>
      <c r="E18" s="71">
        <v>607</v>
      </c>
      <c r="F18" s="21"/>
      <c r="G18" s="70">
        <v>4</v>
      </c>
      <c r="H18" s="70"/>
      <c r="I18" s="27">
        <v>1811</v>
      </c>
      <c r="J18" s="27">
        <v>0</v>
      </c>
      <c r="K18" s="58">
        <v>0</v>
      </c>
      <c r="L18" s="58"/>
      <c r="M18" s="69">
        <v>1703</v>
      </c>
      <c r="N18" s="69">
        <v>6</v>
      </c>
      <c r="O18" s="69">
        <v>4</v>
      </c>
      <c r="P18" s="25"/>
      <c r="Q18" s="30">
        <v>1304</v>
      </c>
      <c r="R18" s="30">
        <v>0</v>
      </c>
      <c r="S18" s="58">
        <v>0</v>
      </c>
      <c r="T18" s="82"/>
    </row>
    <row r="19" spans="1:20" ht="21.6" customHeight="1">
      <c r="A19" s="27">
        <v>802</v>
      </c>
      <c r="B19" s="27">
        <v>1</v>
      </c>
      <c r="C19" s="61">
        <v>4</v>
      </c>
      <c r="D19" s="67"/>
      <c r="E19" s="73">
        <v>611</v>
      </c>
      <c r="F19" s="73">
        <v>1</v>
      </c>
      <c r="G19" s="70">
        <v>0</v>
      </c>
      <c r="H19" s="70"/>
      <c r="I19" s="59" t="s">
        <v>41</v>
      </c>
      <c r="J19" s="59">
        <v>11</v>
      </c>
      <c r="K19" s="60">
        <f>SUM(K14:K18)</f>
        <v>24</v>
      </c>
      <c r="L19" s="60"/>
      <c r="M19" s="69">
        <v>1704</v>
      </c>
      <c r="N19" s="69">
        <v>4</v>
      </c>
      <c r="O19" s="69">
        <v>7</v>
      </c>
      <c r="P19" s="25"/>
      <c r="Q19" s="63" t="s">
        <v>17</v>
      </c>
      <c r="R19" s="63">
        <v>19</v>
      </c>
      <c r="S19" s="60">
        <f>SUM(S15:S18)</f>
        <v>17</v>
      </c>
      <c r="T19" s="82"/>
    </row>
    <row r="20" spans="1:20" ht="21.6" customHeight="1">
      <c r="A20" s="61">
        <v>803</v>
      </c>
      <c r="B20" s="61">
        <v>0</v>
      </c>
      <c r="C20" s="58">
        <v>0</v>
      </c>
      <c r="D20" s="65"/>
      <c r="E20" s="74" t="s">
        <v>17</v>
      </c>
      <c r="F20" s="74">
        <v>25</v>
      </c>
      <c r="G20" s="75">
        <f>SUM(G12:G19)</f>
        <v>16</v>
      </c>
      <c r="H20" s="75"/>
      <c r="I20" s="31">
        <v>1901</v>
      </c>
      <c r="J20" s="31">
        <v>0</v>
      </c>
      <c r="K20" s="61">
        <v>4</v>
      </c>
      <c r="L20" s="61"/>
      <c r="M20" s="75" t="s">
        <v>36</v>
      </c>
      <c r="N20" s="75">
        <v>16</v>
      </c>
      <c r="O20" s="75">
        <f>SUM(O16:O19)</f>
        <v>20</v>
      </c>
      <c r="P20" s="80"/>
      <c r="Q20" s="30">
        <v>1401</v>
      </c>
      <c r="R20" s="30">
        <v>4</v>
      </c>
      <c r="S20" s="61">
        <v>5</v>
      </c>
      <c r="T20" s="82"/>
    </row>
    <row r="21" spans="1:20" ht="21.6" customHeight="1">
      <c r="A21" s="30">
        <v>811</v>
      </c>
      <c r="B21" s="30">
        <v>0</v>
      </c>
      <c r="C21" s="58">
        <v>0</v>
      </c>
      <c r="D21" s="65"/>
      <c r="E21" s="73">
        <v>1001</v>
      </c>
      <c r="F21" s="73">
        <v>7</v>
      </c>
      <c r="G21" s="70">
        <v>9</v>
      </c>
      <c r="H21" s="70"/>
      <c r="I21" s="31">
        <v>1902</v>
      </c>
      <c r="J21" s="31">
        <v>0</v>
      </c>
      <c r="K21" s="58">
        <v>0</v>
      </c>
      <c r="L21" s="58"/>
      <c r="M21" s="75" t="s">
        <v>22</v>
      </c>
      <c r="N21" s="75">
        <f>N9+N15+N20</f>
        <v>46</v>
      </c>
      <c r="O21" s="75">
        <f>O9+O15+O20</f>
        <v>48</v>
      </c>
      <c r="P21" s="80"/>
      <c r="Q21" s="30">
        <v>1402</v>
      </c>
      <c r="R21" s="30">
        <v>2</v>
      </c>
      <c r="S21" s="61">
        <v>4</v>
      </c>
      <c r="T21" s="82"/>
    </row>
    <row r="22" spans="1:20" ht="21.6" customHeight="1">
      <c r="A22" s="59" t="s">
        <v>17</v>
      </c>
      <c r="B22" s="59">
        <v>7</v>
      </c>
      <c r="C22" s="62">
        <f>SUM(C18:C21)</f>
        <v>4</v>
      </c>
      <c r="D22" s="68"/>
      <c r="E22" s="73">
        <v>1002</v>
      </c>
      <c r="F22" s="73">
        <v>4</v>
      </c>
      <c r="G22" s="72">
        <v>2</v>
      </c>
      <c r="H22" s="72"/>
      <c r="I22" s="27">
        <v>1903</v>
      </c>
      <c r="J22" s="27">
        <v>3</v>
      </c>
      <c r="K22" s="61">
        <v>5</v>
      </c>
      <c r="L22" s="61"/>
      <c r="M22" s="17"/>
      <c r="N22" s="17"/>
      <c r="O22" s="17"/>
      <c r="P22" s="17"/>
      <c r="Q22" s="30">
        <v>1403</v>
      </c>
      <c r="R22" s="30">
        <v>5</v>
      </c>
      <c r="S22" s="61">
        <v>10</v>
      </c>
      <c r="T22" s="82"/>
    </row>
    <row r="23" spans="1:20" ht="21.6" customHeight="1">
      <c r="A23" s="30">
        <v>1501</v>
      </c>
      <c r="B23" s="30">
        <v>1</v>
      </c>
      <c r="C23" s="58">
        <v>0</v>
      </c>
      <c r="D23" s="65"/>
      <c r="E23" s="73">
        <v>1003</v>
      </c>
      <c r="F23" s="73">
        <v>4</v>
      </c>
      <c r="G23" s="70">
        <v>4</v>
      </c>
      <c r="H23" s="70"/>
      <c r="I23" s="27">
        <v>1904</v>
      </c>
      <c r="J23" s="27">
        <v>6</v>
      </c>
      <c r="K23" s="57">
        <v>1</v>
      </c>
      <c r="L23" s="57"/>
      <c r="M23" s="17"/>
      <c r="N23" s="17"/>
      <c r="O23" s="17"/>
      <c r="P23" s="17"/>
      <c r="Q23" s="30">
        <v>1404</v>
      </c>
      <c r="R23" s="30">
        <v>2</v>
      </c>
      <c r="S23" s="61">
        <v>3</v>
      </c>
      <c r="T23" s="82"/>
    </row>
    <row r="24" spans="1:20" ht="21.6" customHeight="1">
      <c r="A24" s="30">
        <v>1502</v>
      </c>
      <c r="B24" s="30">
        <v>4</v>
      </c>
      <c r="C24" s="61">
        <v>4</v>
      </c>
      <c r="D24" s="67"/>
      <c r="E24" s="73">
        <v>1011</v>
      </c>
      <c r="F24" s="73">
        <v>1</v>
      </c>
      <c r="G24" s="70">
        <v>2</v>
      </c>
      <c r="H24" s="70"/>
      <c r="I24" s="59" t="s">
        <v>18</v>
      </c>
      <c r="J24" s="59">
        <v>9</v>
      </c>
      <c r="K24" s="60">
        <f>SUM(K20:K23)</f>
        <v>10</v>
      </c>
      <c r="L24" s="60"/>
      <c r="M24" s="13"/>
      <c r="N24" s="13"/>
      <c r="O24" s="13"/>
      <c r="P24" s="13"/>
      <c r="Q24" s="30">
        <v>1405</v>
      </c>
      <c r="R24" s="30">
        <v>6</v>
      </c>
      <c r="S24" s="61">
        <v>6</v>
      </c>
      <c r="T24" s="82"/>
    </row>
    <row r="25" spans="1:20" ht="21.6" customHeight="1">
      <c r="A25" s="30">
        <v>1503</v>
      </c>
      <c r="B25" s="33"/>
      <c r="C25" s="61">
        <v>2</v>
      </c>
      <c r="D25" s="67"/>
      <c r="E25" s="74" t="s">
        <v>17</v>
      </c>
      <c r="F25" s="74">
        <v>16</v>
      </c>
      <c r="G25" s="75">
        <f>SUM(G21:G24)</f>
        <v>17</v>
      </c>
      <c r="H25" s="75"/>
      <c r="I25" s="60" t="s">
        <v>40</v>
      </c>
      <c r="J25" s="60">
        <f>J9+J13+J19+J24</f>
        <v>36</v>
      </c>
      <c r="K25" s="60">
        <f>K9+K13+K19+K24</f>
        <v>60</v>
      </c>
      <c r="L25" s="60"/>
      <c r="M25" s="12"/>
      <c r="N25" s="12"/>
      <c r="O25" s="12"/>
      <c r="P25" s="12"/>
      <c r="Q25" s="63" t="s">
        <v>17</v>
      </c>
      <c r="R25" s="63">
        <v>19</v>
      </c>
      <c r="S25" s="60">
        <f>SUM(S20:S24)</f>
        <v>28</v>
      </c>
      <c r="T25" s="82"/>
    </row>
    <row r="26" spans="1:20" ht="21.6" customHeight="1">
      <c r="A26" s="63" t="s">
        <v>18</v>
      </c>
      <c r="B26" s="63">
        <v>5</v>
      </c>
      <c r="C26" s="62">
        <f>SUM(C23:C25)</f>
        <v>6</v>
      </c>
      <c r="D26" s="68"/>
      <c r="E26" s="77">
        <v>1601</v>
      </c>
      <c r="F26" s="77">
        <v>6</v>
      </c>
      <c r="G26" s="70">
        <v>6</v>
      </c>
      <c r="H26" s="70"/>
      <c r="M26" s="12"/>
      <c r="N26" s="12"/>
      <c r="O26" s="12"/>
      <c r="P26" s="12"/>
      <c r="Q26" s="60" t="s">
        <v>22</v>
      </c>
      <c r="R26" s="60">
        <v>62</v>
      </c>
      <c r="S26" s="60">
        <f>SUM(S9+S14+S19+S25)</f>
        <v>71</v>
      </c>
      <c r="T26" s="82"/>
    </row>
    <row r="27" spans="1:20" ht="21.6" customHeight="1">
      <c r="A27" s="60" t="s">
        <v>22</v>
      </c>
      <c r="B27" s="60">
        <v>44</v>
      </c>
      <c r="C27" s="60">
        <f>SUM(C10+C17+C22+C26)</f>
        <v>39</v>
      </c>
      <c r="D27" s="66"/>
      <c r="E27" s="77">
        <v>1602</v>
      </c>
      <c r="F27" s="77">
        <v>2</v>
      </c>
      <c r="G27" s="76">
        <v>0</v>
      </c>
      <c r="H27" s="76"/>
      <c r="M27" s="13"/>
      <c r="N27" s="13"/>
      <c r="O27" s="13"/>
      <c r="P27" s="13"/>
      <c r="Q27" s="81" t="s">
        <v>21</v>
      </c>
      <c r="R27" s="81">
        <f>SUM(B27+F31+J25+N21+R26)</f>
        <v>248</v>
      </c>
      <c r="S27" s="81">
        <f>SUM(C27+G31+K25+O21+S26)</f>
        <v>283</v>
      </c>
      <c r="T27" s="83"/>
    </row>
    <row r="28" spans="1:20" ht="21.6" customHeight="1">
      <c r="E28" s="77">
        <v>1603</v>
      </c>
      <c r="F28" s="21"/>
      <c r="G28" s="72">
        <v>6</v>
      </c>
      <c r="H28" s="72"/>
      <c r="M28" s="14"/>
      <c r="N28" s="14"/>
      <c r="O28" s="14"/>
      <c r="P28" s="14"/>
      <c r="Q28" s="10" t="s">
        <v>20</v>
      </c>
      <c r="R28" s="10"/>
      <c r="S28" s="10">
        <v>237</v>
      </c>
    </row>
    <row r="29" spans="1:20" ht="21.6" customHeight="1">
      <c r="E29" s="77">
        <v>1611</v>
      </c>
      <c r="F29" s="77">
        <v>0</v>
      </c>
      <c r="G29" s="76">
        <v>0</v>
      </c>
      <c r="H29" s="76"/>
      <c r="M29" s="18"/>
      <c r="N29" s="18"/>
      <c r="O29" s="18"/>
      <c r="P29" s="18"/>
      <c r="Q29" s="10" t="s">
        <v>32</v>
      </c>
      <c r="R29" s="10"/>
      <c r="S29" s="10">
        <v>245</v>
      </c>
    </row>
    <row r="30" spans="1:20" ht="21.6" customHeight="1">
      <c r="E30" s="78" t="s">
        <v>19</v>
      </c>
      <c r="F30" s="78">
        <v>8</v>
      </c>
      <c r="G30" s="75">
        <f>SUM(G26:G29)</f>
        <v>12</v>
      </c>
      <c r="H30" s="75"/>
      <c r="M30" s="18"/>
      <c r="N30" s="18"/>
      <c r="O30" s="18"/>
      <c r="P30" s="18"/>
      <c r="Q30" s="10" t="s">
        <v>35</v>
      </c>
      <c r="R30" s="10"/>
      <c r="S30" s="10">
        <v>258</v>
      </c>
    </row>
    <row r="31" spans="1:20" ht="21.6" customHeight="1">
      <c r="E31" s="75" t="s">
        <v>22</v>
      </c>
      <c r="F31" s="75">
        <v>60</v>
      </c>
      <c r="G31" s="75">
        <f>SUM(G11+G20+G25+G30)</f>
        <v>65</v>
      </c>
      <c r="H31" s="75"/>
      <c r="M31" s="18"/>
      <c r="N31" s="18"/>
      <c r="O31" s="18"/>
      <c r="P31" s="18"/>
      <c r="Q31" s="10" t="s">
        <v>37</v>
      </c>
      <c r="R31" s="10"/>
      <c r="S31" s="10">
        <v>248</v>
      </c>
    </row>
    <row r="32" spans="1:20" ht="21.6" customHeight="1">
      <c r="M32" s="18"/>
      <c r="N32" s="18"/>
      <c r="O32" s="18"/>
      <c r="P32" s="18"/>
      <c r="Q32" s="10" t="s">
        <v>42</v>
      </c>
      <c r="R32" s="10"/>
      <c r="S32" s="10">
        <v>155</v>
      </c>
    </row>
    <row r="33" spans="13:19" ht="21.6" customHeight="1">
      <c r="M33" s="19"/>
      <c r="N33" s="19"/>
      <c r="O33" s="19"/>
      <c r="P33" s="19"/>
      <c r="Q33" s="10" t="s">
        <v>54</v>
      </c>
      <c r="S33" s="10">
        <v>283</v>
      </c>
    </row>
    <row r="34" spans="13:19" ht="21.6" customHeight="1">
      <c r="M34" s="16"/>
      <c r="N34" s="16"/>
      <c r="O34" s="16"/>
      <c r="P34" s="16"/>
    </row>
    <row r="35" spans="13:19" ht="21.6" customHeight="1">
      <c r="M35" s="15"/>
      <c r="N35" s="15"/>
      <c r="O35" s="15"/>
      <c r="P35" s="15"/>
    </row>
    <row r="36" spans="13:19" ht="21.6" customHeight="1">
      <c r="M36" s="15"/>
      <c r="N36" s="15"/>
      <c r="O36" s="15"/>
      <c r="P36" s="15"/>
    </row>
    <row r="37" spans="13:19" ht="21.6" customHeight="1">
      <c r="M37" s="15"/>
      <c r="N37" s="15"/>
      <c r="O37" s="15"/>
      <c r="P37" s="15"/>
    </row>
    <row r="38" spans="13:19" ht="21.6" customHeight="1">
      <c r="M38" s="15"/>
      <c r="N38" s="15"/>
      <c r="O38" s="15"/>
      <c r="P38" s="15"/>
    </row>
    <row r="39" spans="13:19" ht="21.6" customHeight="1">
      <c r="M39" s="16"/>
      <c r="N39" s="16"/>
      <c r="O39" s="16"/>
      <c r="P39" s="16"/>
    </row>
    <row r="40" spans="13:19" ht="21.6" customHeight="1">
      <c r="M40" s="16"/>
      <c r="N40" s="16"/>
      <c r="O40" s="16"/>
      <c r="P40" s="16"/>
    </row>
    <row r="50" spans="5:8" ht="21.6" customHeight="1">
      <c r="E50" s="2"/>
      <c r="F50" s="2"/>
      <c r="G50" s="2"/>
      <c r="H50" s="2"/>
    </row>
    <row r="51" spans="5:8" ht="21.6" customHeight="1">
      <c r="E51" s="2"/>
      <c r="F51" s="2"/>
      <c r="G51" s="2"/>
      <c r="H51" s="2"/>
    </row>
    <row r="52" spans="5:8" ht="21.6" customHeight="1">
      <c r="E52" s="2"/>
      <c r="F52" s="2"/>
      <c r="G52" s="2"/>
      <c r="H52" s="2"/>
    </row>
    <row r="53" spans="5:8" ht="21.6" customHeight="1">
      <c r="E53" s="2"/>
      <c r="F53" s="2"/>
      <c r="G53" s="2"/>
      <c r="H53" s="2"/>
    </row>
  </sheetData>
  <mergeCells count="6">
    <mergeCell ref="A1:S1"/>
    <mergeCell ref="A2:D2"/>
    <mergeCell ref="E2:H2"/>
    <mergeCell ref="I2:L2"/>
    <mergeCell ref="M2:P2"/>
    <mergeCell ref="Q2:T2"/>
  </mergeCells>
  <phoneticPr fontId="1" type="noConversion"/>
  <pageMargins left="0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sqref="A1:F1"/>
    </sheetView>
  </sheetViews>
  <sheetFormatPr defaultRowHeight="22.2"/>
  <cols>
    <col min="1" max="1" width="32.5546875" style="4" customWidth="1"/>
    <col min="2" max="2" width="12.77734375" style="4" customWidth="1"/>
    <col min="3" max="3" width="15.77734375" style="6" customWidth="1"/>
    <col min="4" max="4" width="41.88671875" style="4" customWidth="1"/>
    <col min="5" max="5" width="12.77734375" style="4" customWidth="1"/>
    <col min="6" max="6" width="15.77734375" style="6" customWidth="1"/>
    <col min="7" max="16384" width="8.88671875" style="4"/>
  </cols>
  <sheetData>
    <row r="1" spans="1:6" ht="28.2">
      <c r="A1" s="104" t="s">
        <v>51</v>
      </c>
      <c r="B1" s="105"/>
      <c r="C1" s="105"/>
      <c r="D1" s="105"/>
      <c r="E1" s="105"/>
      <c r="F1" s="106"/>
    </row>
    <row r="2" spans="1:6" s="6" customFormat="1">
      <c r="A2" s="107" t="s">
        <v>27</v>
      </c>
      <c r="B2" s="108"/>
      <c r="C2" s="5" t="s">
        <v>5</v>
      </c>
      <c r="D2" s="107" t="s">
        <v>28</v>
      </c>
      <c r="E2" s="108"/>
      <c r="F2" s="5" t="s">
        <v>5</v>
      </c>
    </row>
    <row r="3" spans="1:6">
      <c r="A3" s="7"/>
      <c r="B3" s="7"/>
      <c r="C3" s="5"/>
      <c r="D3" s="7"/>
      <c r="E3" s="7"/>
      <c r="F3" s="5"/>
    </row>
    <row r="4" spans="1:6">
      <c r="A4" s="7"/>
      <c r="B4" s="7"/>
      <c r="C4" s="5"/>
      <c r="D4" s="7"/>
      <c r="E4" s="7"/>
      <c r="F4" s="5"/>
    </row>
    <row r="5" spans="1:6">
      <c r="A5" s="7"/>
      <c r="B5" s="7"/>
      <c r="C5" s="5"/>
      <c r="D5" s="7"/>
      <c r="E5" s="7"/>
      <c r="F5" s="5"/>
    </row>
    <row r="6" spans="1:6">
      <c r="A6" s="7"/>
      <c r="B6" s="7"/>
      <c r="C6" s="5"/>
      <c r="D6" s="7"/>
      <c r="E6" s="7"/>
      <c r="F6" s="5"/>
    </row>
    <row r="7" spans="1:6">
      <c r="A7" s="7"/>
      <c r="B7" s="7"/>
      <c r="C7" s="5"/>
      <c r="D7" s="7"/>
      <c r="E7" s="7"/>
      <c r="F7" s="5"/>
    </row>
    <row r="8" spans="1:6">
      <c r="A8" s="7"/>
      <c r="B8" s="7"/>
      <c r="C8" s="5"/>
      <c r="D8" s="7"/>
      <c r="E8" s="7"/>
      <c r="F8" s="5"/>
    </row>
    <row r="9" spans="1:6">
      <c r="A9" s="7"/>
      <c r="B9" s="7"/>
      <c r="C9" s="5"/>
      <c r="D9" s="7"/>
      <c r="E9" s="7"/>
      <c r="F9" s="5"/>
    </row>
    <row r="10" spans="1:6">
      <c r="A10" s="8" t="s">
        <v>29</v>
      </c>
      <c r="B10" s="8">
        <f>SUM(B3:B9)</f>
        <v>0</v>
      </c>
      <c r="C10" s="5"/>
      <c r="D10" s="8" t="s">
        <v>29</v>
      </c>
      <c r="E10" s="8">
        <f>SUM(E3:E9)</f>
        <v>0</v>
      </c>
      <c r="F10" s="5"/>
    </row>
    <row r="11" spans="1:6">
      <c r="A11" s="7"/>
      <c r="B11" s="7"/>
      <c r="C11" s="5"/>
      <c r="D11" s="7"/>
      <c r="E11" s="7"/>
      <c r="F11" s="5"/>
    </row>
    <row r="12" spans="1:6">
      <c r="A12" s="9" t="s">
        <v>30</v>
      </c>
      <c r="B12" s="9">
        <f>B10-E10</f>
        <v>0</v>
      </c>
      <c r="C12" s="5"/>
      <c r="D12" s="7"/>
      <c r="E12" s="7"/>
      <c r="F12" s="5"/>
    </row>
    <row r="13" spans="1:6">
      <c r="A13" s="7"/>
      <c r="B13" s="7"/>
      <c r="C13" s="5"/>
      <c r="D13" s="109" t="s">
        <v>31</v>
      </c>
      <c r="E13" s="110"/>
      <c r="F13" s="111"/>
    </row>
  </sheetData>
  <mergeCells count="4">
    <mergeCell ref="A1:F1"/>
    <mergeCell ref="A2:B2"/>
    <mergeCell ref="D2:E2"/>
    <mergeCell ref="D13:F13"/>
  </mergeCells>
  <phoneticPr fontId="1" type="noConversion"/>
  <pageMargins left="0.51181102362204722" right="0.31496062992125984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pane ySplit="3" topLeftCell="A23" activePane="bottomLeft" state="frozen"/>
      <selection sqref="A1:F1"/>
      <selection pane="bottomLeft" sqref="A1:F1"/>
    </sheetView>
  </sheetViews>
  <sheetFormatPr defaultColWidth="8.88671875" defaultRowHeight="22.2" customHeight="1"/>
  <cols>
    <col min="1" max="2" width="6.77734375" style="35" customWidth="1"/>
    <col min="3" max="3" width="12.77734375" style="35" customWidth="1"/>
    <col min="4" max="4" width="10.77734375" style="35" customWidth="1"/>
    <col min="5" max="5" width="6.77734375" style="35" customWidth="1"/>
    <col min="6" max="6" width="12.77734375" style="35" customWidth="1"/>
    <col min="7" max="7" width="10.77734375" style="35" customWidth="1"/>
    <col min="8" max="8" width="6.77734375" style="35" customWidth="1"/>
    <col min="9" max="9" width="12.77734375" style="35" customWidth="1"/>
    <col min="10" max="10" width="10.77734375" style="35" customWidth="1"/>
    <col min="11" max="16384" width="8.88671875" style="35"/>
  </cols>
  <sheetData>
    <row r="1" spans="1:10" ht="22.2" customHeight="1" thickBot="1">
      <c r="A1" s="120" t="s">
        <v>53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0" ht="22.2" customHeight="1">
      <c r="A2" s="122" t="s">
        <v>10</v>
      </c>
      <c r="B2" s="112" t="s">
        <v>46</v>
      </c>
      <c r="C2" s="113"/>
      <c r="D2" s="114"/>
      <c r="E2" s="115" t="s">
        <v>47</v>
      </c>
      <c r="F2" s="115"/>
      <c r="G2" s="116"/>
      <c r="H2" s="117" t="s">
        <v>48</v>
      </c>
      <c r="I2" s="118"/>
      <c r="J2" s="119"/>
    </row>
    <row r="3" spans="1:10" ht="22.2" customHeight="1">
      <c r="A3" s="123"/>
      <c r="B3" s="37" t="s">
        <v>11</v>
      </c>
      <c r="C3" s="38" t="s">
        <v>0</v>
      </c>
      <c r="D3" s="39" t="s">
        <v>50</v>
      </c>
      <c r="E3" s="54" t="s">
        <v>11</v>
      </c>
      <c r="F3" s="34" t="s">
        <v>0</v>
      </c>
      <c r="G3" s="40" t="s">
        <v>49</v>
      </c>
      <c r="H3" s="41" t="s">
        <v>11</v>
      </c>
      <c r="I3" s="42" t="s">
        <v>0</v>
      </c>
      <c r="J3" s="43" t="s">
        <v>49</v>
      </c>
    </row>
    <row r="4" spans="1:10" ht="22.2" customHeight="1">
      <c r="A4" s="36">
        <v>1</v>
      </c>
      <c r="B4" s="37"/>
      <c r="C4" s="38"/>
      <c r="D4" s="39"/>
      <c r="E4" s="54"/>
      <c r="F4" s="34"/>
      <c r="G4" s="40"/>
      <c r="H4" s="41"/>
      <c r="I4" s="42"/>
      <c r="J4" s="43"/>
    </row>
    <row r="5" spans="1:10" ht="22.2" customHeight="1">
      <c r="A5" s="36">
        <v>2</v>
      </c>
      <c r="B5" s="37"/>
      <c r="C5" s="38"/>
      <c r="D5" s="39"/>
      <c r="E5" s="54"/>
      <c r="F5" s="34"/>
      <c r="G5" s="40"/>
      <c r="H5" s="41"/>
      <c r="I5" s="42"/>
      <c r="J5" s="43"/>
    </row>
    <row r="6" spans="1:10" ht="22.2" customHeight="1">
      <c r="A6" s="36">
        <v>3</v>
      </c>
      <c r="B6" s="37"/>
      <c r="C6" s="38"/>
      <c r="D6" s="39"/>
      <c r="E6" s="54"/>
      <c r="F6" s="34"/>
      <c r="G6" s="40"/>
      <c r="H6" s="41"/>
      <c r="I6" s="42"/>
      <c r="J6" s="43"/>
    </row>
    <row r="7" spans="1:10" ht="22.2" customHeight="1">
      <c r="A7" s="36">
        <v>4</v>
      </c>
      <c r="B7" s="37"/>
      <c r="C7" s="38"/>
      <c r="D7" s="39"/>
      <c r="E7" s="54"/>
      <c r="F7" s="34"/>
      <c r="G7" s="40"/>
      <c r="H7" s="41"/>
      <c r="I7" s="42"/>
      <c r="J7" s="43"/>
    </row>
    <row r="8" spans="1:10" ht="22.2" customHeight="1">
      <c r="A8" s="36">
        <v>5</v>
      </c>
      <c r="B8" s="37"/>
      <c r="C8" s="38"/>
      <c r="D8" s="39"/>
      <c r="E8" s="54"/>
      <c r="F8" s="34"/>
      <c r="G8" s="40"/>
      <c r="H8" s="41"/>
      <c r="I8" s="42"/>
      <c r="J8" s="43"/>
    </row>
    <row r="9" spans="1:10" ht="22.2" customHeight="1">
      <c r="A9" s="36">
        <v>6</v>
      </c>
      <c r="B9" s="37"/>
      <c r="C9" s="38"/>
      <c r="D9" s="39"/>
      <c r="E9" s="54"/>
      <c r="F9" s="34"/>
      <c r="G9" s="40"/>
      <c r="H9" s="41"/>
      <c r="I9" s="42"/>
      <c r="J9" s="43"/>
    </row>
    <row r="10" spans="1:10" ht="22.2" customHeight="1">
      <c r="A10" s="36">
        <v>7</v>
      </c>
      <c r="B10" s="37"/>
      <c r="C10" s="38"/>
      <c r="D10" s="39"/>
      <c r="E10" s="54"/>
      <c r="F10" s="34"/>
      <c r="G10" s="40"/>
      <c r="H10" s="41"/>
      <c r="I10" s="42"/>
      <c r="J10" s="43"/>
    </row>
    <row r="11" spans="1:10" ht="22.2" customHeight="1">
      <c r="A11" s="36">
        <v>8</v>
      </c>
      <c r="B11" s="37"/>
      <c r="C11" s="38"/>
      <c r="D11" s="39"/>
      <c r="E11" s="54"/>
      <c r="F11" s="34"/>
      <c r="G11" s="40"/>
      <c r="H11" s="41"/>
      <c r="I11" s="42"/>
      <c r="J11" s="43"/>
    </row>
    <row r="12" spans="1:10" ht="22.2" customHeight="1">
      <c r="A12" s="36">
        <v>9</v>
      </c>
      <c r="B12" s="37"/>
      <c r="C12" s="38"/>
      <c r="D12" s="39"/>
      <c r="E12" s="54"/>
      <c r="F12" s="34"/>
      <c r="G12" s="40"/>
      <c r="H12" s="41"/>
      <c r="I12" s="42"/>
      <c r="J12" s="43"/>
    </row>
    <row r="13" spans="1:10" ht="22.2" customHeight="1">
      <c r="A13" s="36">
        <v>10</v>
      </c>
      <c r="B13" s="37"/>
      <c r="C13" s="38"/>
      <c r="D13" s="39"/>
      <c r="E13" s="54"/>
      <c r="F13" s="34"/>
      <c r="G13" s="40"/>
      <c r="H13" s="41"/>
      <c r="I13" s="42"/>
      <c r="J13" s="43"/>
    </row>
    <row r="14" spans="1:10" ht="22.2" customHeight="1">
      <c r="A14" s="36">
        <v>11</v>
      </c>
      <c r="B14" s="37"/>
      <c r="C14" s="38"/>
      <c r="D14" s="39"/>
      <c r="E14" s="54"/>
      <c r="F14" s="34"/>
      <c r="G14" s="40"/>
      <c r="H14" s="41"/>
      <c r="I14" s="42"/>
      <c r="J14" s="43"/>
    </row>
    <row r="15" spans="1:10" ht="22.2" customHeight="1">
      <c r="A15" s="36">
        <v>12</v>
      </c>
      <c r="B15" s="37"/>
      <c r="C15" s="38"/>
      <c r="D15" s="39"/>
      <c r="E15" s="54"/>
      <c r="F15" s="34"/>
      <c r="G15" s="40"/>
      <c r="H15" s="41"/>
      <c r="I15" s="42"/>
      <c r="J15" s="43"/>
    </row>
    <row r="16" spans="1:10" ht="22.2" customHeight="1">
      <c r="A16" s="36">
        <v>13</v>
      </c>
      <c r="B16" s="37"/>
      <c r="C16" s="38"/>
      <c r="D16" s="39"/>
      <c r="E16" s="54"/>
      <c r="F16" s="34"/>
      <c r="G16" s="40"/>
      <c r="H16" s="41"/>
      <c r="I16" s="42"/>
      <c r="J16" s="43"/>
    </row>
    <row r="17" spans="1:10" ht="22.2" customHeight="1">
      <c r="A17" s="36">
        <v>14</v>
      </c>
      <c r="B17" s="37"/>
      <c r="C17" s="38"/>
      <c r="D17" s="39"/>
      <c r="E17" s="54"/>
      <c r="F17" s="34"/>
      <c r="G17" s="40"/>
      <c r="H17" s="41"/>
      <c r="I17" s="42"/>
      <c r="J17" s="43"/>
    </row>
    <row r="18" spans="1:10" ht="22.2" customHeight="1">
      <c r="A18" s="36">
        <v>15</v>
      </c>
      <c r="B18" s="37"/>
      <c r="C18" s="38"/>
      <c r="D18" s="39"/>
      <c r="E18" s="54"/>
      <c r="F18" s="34"/>
      <c r="G18" s="40"/>
      <c r="H18" s="41"/>
      <c r="I18" s="42"/>
      <c r="J18" s="43"/>
    </row>
    <row r="19" spans="1:10" ht="22.2" customHeight="1">
      <c r="A19" s="36">
        <v>16</v>
      </c>
      <c r="B19" s="37"/>
      <c r="C19" s="38"/>
      <c r="D19" s="39"/>
      <c r="E19" s="54"/>
      <c r="F19" s="34"/>
      <c r="G19" s="40"/>
      <c r="H19" s="41"/>
      <c r="I19" s="42"/>
      <c r="J19" s="43"/>
    </row>
    <row r="20" spans="1:10" ht="22.2" customHeight="1">
      <c r="A20" s="36">
        <v>17</v>
      </c>
      <c r="B20" s="37"/>
      <c r="C20" s="38"/>
      <c r="D20" s="39"/>
      <c r="E20" s="54"/>
      <c r="F20" s="34"/>
      <c r="G20" s="40"/>
      <c r="H20" s="41"/>
      <c r="I20" s="42"/>
      <c r="J20" s="43"/>
    </row>
    <row r="21" spans="1:10" ht="22.2" customHeight="1">
      <c r="A21" s="36">
        <v>18</v>
      </c>
      <c r="B21" s="37"/>
      <c r="C21" s="38"/>
      <c r="D21" s="39"/>
      <c r="E21" s="54"/>
      <c r="F21" s="34"/>
      <c r="G21" s="40"/>
      <c r="H21" s="41"/>
      <c r="I21" s="42"/>
      <c r="J21" s="43"/>
    </row>
    <row r="22" spans="1:10" ht="22.2" customHeight="1">
      <c r="A22" s="36">
        <v>19</v>
      </c>
      <c r="B22" s="37"/>
      <c r="C22" s="38"/>
      <c r="D22" s="39"/>
      <c r="E22" s="54"/>
      <c r="F22" s="34"/>
      <c r="G22" s="40"/>
      <c r="H22" s="41"/>
      <c r="I22" s="42"/>
      <c r="J22" s="43"/>
    </row>
    <row r="23" spans="1:10" ht="22.2" customHeight="1">
      <c r="A23" s="36">
        <v>20</v>
      </c>
      <c r="B23" s="37"/>
      <c r="C23" s="38"/>
      <c r="D23" s="39"/>
      <c r="E23" s="54"/>
      <c r="F23" s="34"/>
      <c r="G23" s="40"/>
      <c r="H23" s="41"/>
      <c r="I23" s="42"/>
      <c r="J23" s="43"/>
    </row>
    <row r="24" spans="1:10" ht="22.2" customHeight="1">
      <c r="A24" s="36">
        <v>21</v>
      </c>
      <c r="B24" s="37"/>
      <c r="C24" s="38"/>
      <c r="D24" s="39"/>
      <c r="E24" s="54"/>
      <c r="F24" s="34"/>
      <c r="G24" s="40"/>
      <c r="H24" s="41"/>
      <c r="I24" s="42"/>
      <c r="J24" s="43"/>
    </row>
    <row r="25" spans="1:10" ht="22.2" customHeight="1">
      <c r="A25" s="36">
        <v>22</v>
      </c>
      <c r="B25" s="37"/>
      <c r="C25" s="38"/>
      <c r="D25" s="39"/>
      <c r="E25" s="54"/>
      <c r="F25" s="34"/>
      <c r="G25" s="40"/>
      <c r="H25" s="41"/>
      <c r="I25" s="42"/>
      <c r="J25" s="43"/>
    </row>
    <row r="26" spans="1:10" ht="22.2" customHeight="1">
      <c r="A26" s="36">
        <v>23</v>
      </c>
      <c r="B26" s="37"/>
      <c r="C26" s="38"/>
      <c r="D26" s="39"/>
      <c r="E26" s="54"/>
      <c r="F26" s="34"/>
      <c r="G26" s="40"/>
      <c r="H26" s="41"/>
      <c r="I26" s="42"/>
      <c r="J26" s="43"/>
    </row>
    <row r="27" spans="1:10" ht="22.2" customHeight="1">
      <c r="A27" s="36">
        <v>24</v>
      </c>
      <c r="B27" s="37"/>
      <c r="C27" s="38"/>
      <c r="D27" s="39"/>
      <c r="E27" s="54"/>
      <c r="F27" s="34"/>
      <c r="G27" s="40"/>
      <c r="H27" s="41"/>
      <c r="I27" s="42"/>
      <c r="J27" s="43"/>
    </row>
    <row r="28" spans="1:10" ht="22.2" customHeight="1">
      <c r="A28" s="36">
        <v>25</v>
      </c>
      <c r="B28" s="37"/>
      <c r="C28" s="38"/>
      <c r="D28" s="39"/>
      <c r="E28" s="54"/>
      <c r="F28" s="34"/>
      <c r="G28" s="40"/>
      <c r="H28" s="41"/>
      <c r="I28" s="42"/>
      <c r="J28" s="43"/>
    </row>
    <row r="29" spans="1:10" ht="22.2" customHeight="1">
      <c r="A29" s="36">
        <v>26</v>
      </c>
      <c r="B29" s="37"/>
      <c r="C29" s="38"/>
      <c r="D29" s="39"/>
      <c r="E29" s="54"/>
      <c r="F29" s="34"/>
      <c r="G29" s="40"/>
      <c r="H29" s="41"/>
      <c r="I29" s="42"/>
      <c r="J29" s="43"/>
    </row>
    <row r="30" spans="1:10" ht="22.2" customHeight="1">
      <c r="A30" s="36">
        <v>27</v>
      </c>
      <c r="B30" s="37"/>
      <c r="C30" s="38"/>
      <c r="D30" s="39"/>
      <c r="E30" s="54"/>
      <c r="F30" s="34"/>
      <c r="G30" s="40"/>
      <c r="H30" s="41"/>
      <c r="I30" s="42"/>
      <c r="J30" s="43"/>
    </row>
    <row r="31" spans="1:10" ht="22.2" customHeight="1">
      <c r="A31" s="36">
        <v>28</v>
      </c>
      <c r="B31" s="37"/>
      <c r="C31" s="38"/>
      <c r="D31" s="39"/>
      <c r="E31" s="54"/>
      <c r="F31" s="34"/>
      <c r="G31" s="40"/>
      <c r="H31" s="41"/>
      <c r="I31" s="42"/>
      <c r="J31" s="43"/>
    </row>
    <row r="32" spans="1:10" ht="22.2" customHeight="1">
      <c r="A32" s="36">
        <v>29</v>
      </c>
      <c r="B32" s="37"/>
      <c r="C32" s="38"/>
      <c r="D32" s="39"/>
      <c r="E32" s="54"/>
      <c r="F32" s="34"/>
      <c r="G32" s="40"/>
      <c r="H32" s="41"/>
      <c r="I32" s="42"/>
      <c r="J32" s="43"/>
    </row>
    <row r="33" spans="1:10" ht="22.2" customHeight="1">
      <c r="A33" s="36">
        <v>30</v>
      </c>
      <c r="B33" s="37"/>
      <c r="C33" s="38"/>
      <c r="D33" s="39"/>
      <c r="E33" s="54"/>
      <c r="F33" s="34"/>
      <c r="G33" s="40"/>
      <c r="H33" s="41"/>
      <c r="I33" s="42"/>
      <c r="J33" s="43"/>
    </row>
    <row r="34" spans="1:10" ht="22.2" customHeight="1">
      <c r="A34" s="36">
        <v>31</v>
      </c>
      <c r="B34" s="37"/>
      <c r="C34" s="38"/>
      <c r="D34" s="39"/>
      <c r="E34" s="54"/>
      <c r="F34" s="34"/>
      <c r="G34" s="40"/>
      <c r="H34" s="41"/>
      <c r="I34" s="42"/>
      <c r="J34" s="43"/>
    </row>
    <row r="35" spans="1:10" ht="22.2" customHeight="1">
      <c r="A35" s="36">
        <v>32</v>
      </c>
      <c r="B35" s="37"/>
      <c r="C35" s="38"/>
      <c r="D35" s="39"/>
      <c r="E35" s="54"/>
      <c r="F35" s="34"/>
      <c r="G35" s="40"/>
      <c r="H35" s="41"/>
      <c r="I35" s="42"/>
      <c r="J35" s="43"/>
    </row>
    <row r="36" spans="1:10" ht="22.2" customHeight="1">
      <c r="A36" s="36">
        <v>33</v>
      </c>
      <c r="B36" s="37"/>
      <c r="C36" s="38"/>
      <c r="D36" s="39"/>
      <c r="E36" s="54"/>
      <c r="F36" s="34"/>
      <c r="G36" s="40"/>
      <c r="H36" s="41"/>
      <c r="I36" s="42"/>
      <c r="J36" s="43"/>
    </row>
    <row r="37" spans="1:10" ht="22.2" customHeight="1" thickBot="1">
      <c r="A37" s="36">
        <v>34</v>
      </c>
      <c r="B37" s="44"/>
      <c r="C37" s="45"/>
      <c r="D37" s="46"/>
      <c r="E37" s="55"/>
      <c r="F37" s="47"/>
      <c r="G37" s="48"/>
      <c r="H37" s="49"/>
      <c r="I37" s="50"/>
      <c r="J37" s="51"/>
    </row>
  </sheetData>
  <mergeCells count="5">
    <mergeCell ref="B2:D2"/>
    <mergeCell ref="E2:G2"/>
    <mergeCell ref="H2:J2"/>
    <mergeCell ref="A1:J1"/>
    <mergeCell ref="A2:A3"/>
  </mergeCells>
  <phoneticPr fontId="1" type="noConversion"/>
  <pageMargins left="0" right="0" top="0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pane ySplit="3" topLeftCell="A4" activePane="bottomLeft" state="frozen"/>
      <selection sqref="A1:F1"/>
      <selection pane="bottomLeft" sqref="A1:F1"/>
    </sheetView>
  </sheetViews>
  <sheetFormatPr defaultColWidth="8.88671875" defaultRowHeight="18.600000000000001" customHeight="1"/>
  <cols>
    <col min="1" max="1" width="10" style="35" customWidth="1"/>
    <col min="2" max="2" width="11" style="35" customWidth="1"/>
    <col min="3" max="4" width="12.88671875" style="35" customWidth="1"/>
    <col min="5" max="5" width="10.77734375" style="35" customWidth="1"/>
    <col min="6" max="7" width="12.88671875" style="35" customWidth="1"/>
    <col min="8" max="16384" width="8.88671875" style="35"/>
  </cols>
  <sheetData>
    <row r="1" spans="1:7" ht="25.2" customHeight="1" thickBot="1">
      <c r="A1" s="121" t="s">
        <v>52</v>
      </c>
      <c r="B1" s="121"/>
      <c r="C1" s="121"/>
      <c r="D1" s="121"/>
      <c r="E1" s="121"/>
      <c r="F1" s="121"/>
      <c r="G1" s="121"/>
    </row>
    <row r="2" spans="1:7" ht="18.600000000000001" customHeight="1">
      <c r="A2" s="127" t="s">
        <v>10</v>
      </c>
      <c r="B2" s="112" t="s">
        <v>46</v>
      </c>
      <c r="C2" s="113"/>
      <c r="D2" s="114"/>
      <c r="E2" s="124" t="s">
        <v>47</v>
      </c>
      <c r="F2" s="125"/>
      <c r="G2" s="126"/>
    </row>
    <row r="3" spans="1:7" ht="18.600000000000001" customHeight="1">
      <c r="A3" s="128"/>
      <c r="B3" s="37" t="s">
        <v>11</v>
      </c>
      <c r="C3" s="38" t="s">
        <v>0</v>
      </c>
      <c r="D3" s="39" t="s">
        <v>50</v>
      </c>
      <c r="E3" s="52" t="s">
        <v>11</v>
      </c>
      <c r="F3" s="42" t="s">
        <v>0</v>
      </c>
      <c r="G3" s="43" t="s">
        <v>49</v>
      </c>
    </row>
    <row r="4" spans="1:7" ht="18.600000000000001" customHeight="1">
      <c r="A4" s="53">
        <v>1</v>
      </c>
      <c r="B4" s="37"/>
      <c r="C4" s="38"/>
      <c r="D4" s="39"/>
      <c r="E4" s="52"/>
      <c r="F4" s="42"/>
      <c r="G4" s="43"/>
    </row>
    <row r="5" spans="1:7" ht="18.600000000000001" customHeight="1">
      <c r="A5" s="53">
        <v>2</v>
      </c>
      <c r="B5" s="37"/>
      <c r="C5" s="38"/>
      <c r="D5" s="39"/>
      <c r="E5" s="52"/>
      <c r="F5" s="42"/>
      <c r="G5" s="43"/>
    </row>
    <row r="6" spans="1:7" ht="18.600000000000001" customHeight="1">
      <c r="A6" s="53">
        <v>3</v>
      </c>
      <c r="B6" s="37"/>
      <c r="C6" s="38"/>
      <c r="D6" s="39"/>
      <c r="E6" s="52"/>
      <c r="F6" s="42"/>
      <c r="G6" s="43"/>
    </row>
    <row r="7" spans="1:7" ht="18.600000000000001" customHeight="1">
      <c r="A7" s="53">
        <v>4</v>
      </c>
      <c r="B7" s="37"/>
      <c r="C7" s="38"/>
      <c r="D7" s="39"/>
      <c r="E7" s="52"/>
      <c r="F7" s="42"/>
      <c r="G7" s="43"/>
    </row>
    <row r="8" spans="1:7" ht="18.600000000000001" customHeight="1">
      <c r="A8" s="53">
        <v>5</v>
      </c>
      <c r="B8" s="37"/>
      <c r="C8" s="38"/>
      <c r="D8" s="39"/>
      <c r="E8" s="52"/>
      <c r="F8" s="42"/>
      <c r="G8" s="43"/>
    </row>
    <row r="9" spans="1:7" ht="18.600000000000001" customHeight="1">
      <c r="A9" s="53">
        <v>6</v>
      </c>
      <c r="B9" s="37"/>
      <c r="C9" s="38"/>
      <c r="D9" s="39"/>
      <c r="E9" s="52"/>
      <c r="F9" s="42"/>
      <c r="G9" s="43"/>
    </row>
    <row r="10" spans="1:7" ht="18.600000000000001" customHeight="1">
      <c r="A10" s="53">
        <v>7</v>
      </c>
      <c r="B10" s="37"/>
      <c r="C10" s="38"/>
      <c r="D10" s="39"/>
      <c r="E10" s="52"/>
      <c r="F10" s="42"/>
      <c r="G10" s="43"/>
    </row>
    <row r="11" spans="1:7" ht="18.600000000000001" customHeight="1">
      <c r="A11" s="53">
        <v>8</v>
      </c>
      <c r="B11" s="37"/>
      <c r="C11" s="38"/>
      <c r="D11" s="39"/>
      <c r="E11" s="52"/>
      <c r="F11" s="42"/>
      <c r="G11" s="43"/>
    </row>
    <row r="12" spans="1:7" ht="18.600000000000001" customHeight="1">
      <c r="A12" s="53">
        <v>9</v>
      </c>
      <c r="B12" s="37"/>
      <c r="C12" s="38"/>
      <c r="D12" s="39"/>
      <c r="E12" s="52"/>
      <c r="F12" s="42"/>
      <c r="G12" s="43"/>
    </row>
    <row r="13" spans="1:7" ht="18.600000000000001" customHeight="1">
      <c r="A13" s="53">
        <v>10</v>
      </c>
      <c r="B13" s="37"/>
      <c r="C13" s="38"/>
      <c r="D13" s="39"/>
      <c r="E13" s="52"/>
      <c r="F13" s="42"/>
      <c r="G13" s="43"/>
    </row>
    <row r="14" spans="1:7" ht="18.600000000000001" customHeight="1">
      <c r="A14" s="53">
        <v>11</v>
      </c>
      <c r="B14" s="37"/>
      <c r="C14" s="38"/>
      <c r="D14" s="39"/>
      <c r="E14" s="52"/>
      <c r="F14" s="42"/>
      <c r="G14" s="43"/>
    </row>
    <row r="15" spans="1:7" ht="18.600000000000001" customHeight="1">
      <c r="A15" s="53">
        <v>12</v>
      </c>
      <c r="B15" s="37"/>
      <c r="C15" s="38"/>
      <c r="D15" s="39"/>
      <c r="E15" s="52"/>
      <c r="F15" s="42"/>
      <c r="G15" s="43"/>
    </row>
    <row r="16" spans="1:7" ht="18.600000000000001" customHeight="1">
      <c r="A16" s="53">
        <v>13</v>
      </c>
      <c r="B16" s="37"/>
      <c r="C16" s="38"/>
      <c r="D16" s="39"/>
      <c r="E16" s="52"/>
      <c r="F16" s="42"/>
      <c r="G16" s="43"/>
    </row>
    <row r="17" spans="1:7" ht="18.600000000000001" customHeight="1">
      <c r="A17" s="53">
        <v>14</v>
      </c>
      <c r="B17" s="37"/>
      <c r="C17" s="38"/>
      <c r="D17" s="39"/>
      <c r="E17" s="52"/>
      <c r="F17" s="42"/>
      <c r="G17" s="43"/>
    </row>
    <row r="18" spans="1:7" ht="18.600000000000001" customHeight="1">
      <c r="A18" s="53">
        <v>15</v>
      </c>
      <c r="B18" s="37"/>
      <c r="C18" s="38"/>
      <c r="D18" s="39"/>
      <c r="E18" s="52"/>
      <c r="F18" s="42"/>
      <c r="G18" s="43"/>
    </row>
    <row r="19" spans="1:7" ht="18.600000000000001" customHeight="1">
      <c r="A19" s="53">
        <v>16</v>
      </c>
      <c r="B19" s="37"/>
      <c r="C19" s="38"/>
      <c r="D19" s="39"/>
      <c r="E19" s="52"/>
      <c r="F19" s="42"/>
      <c r="G19" s="43"/>
    </row>
    <row r="20" spans="1:7" ht="18.600000000000001" customHeight="1">
      <c r="A20" s="53">
        <v>17</v>
      </c>
      <c r="B20" s="37"/>
      <c r="C20" s="38"/>
      <c r="D20" s="39"/>
      <c r="E20" s="52"/>
      <c r="F20" s="42"/>
      <c r="G20" s="43"/>
    </row>
    <row r="21" spans="1:7" ht="18.600000000000001" customHeight="1">
      <c r="A21" s="53">
        <v>18</v>
      </c>
      <c r="B21" s="37"/>
      <c r="C21" s="38"/>
      <c r="D21" s="39"/>
      <c r="E21" s="52"/>
      <c r="F21" s="42"/>
      <c r="G21" s="43"/>
    </row>
    <row r="22" spans="1:7" ht="18.600000000000001" customHeight="1">
      <c r="A22" s="53">
        <v>19</v>
      </c>
      <c r="B22" s="37"/>
      <c r="C22" s="38"/>
      <c r="D22" s="39"/>
      <c r="E22" s="52"/>
      <c r="F22" s="42"/>
      <c r="G22" s="43"/>
    </row>
    <row r="23" spans="1:7" ht="18.600000000000001" customHeight="1">
      <c r="A23" s="53">
        <v>20</v>
      </c>
      <c r="B23" s="37"/>
      <c r="C23" s="38"/>
      <c r="D23" s="39"/>
      <c r="E23" s="52"/>
      <c r="F23" s="42"/>
      <c r="G23" s="43"/>
    </row>
    <row r="24" spans="1:7" ht="18.600000000000001" customHeight="1">
      <c r="A24" s="53">
        <v>21</v>
      </c>
      <c r="B24" s="37"/>
      <c r="C24" s="38"/>
      <c r="D24" s="39"/>
      <c r="E24" s="52"/>
      <c r="F24" s="42"/>
      <c r="G24" s="43"/>
    </row>
    <row r="25" spans="1:7" ht="18.600000000000001" customHeight="1">
      <c r="A25" s="53">
        <v>22</v>
      </c>
      <c r="B25" s="37"/>
      <c r="C25" s="38"/>
      <c r="D25" s="39"/>
      <c r="E25" s="52"/>
      <c r="F25" s="42"/>
      <c r="G25" s="43"/>
    </row>
    <row r="26" spans="1:7" ht="18.600000000000001" customHeight="1">
      <c r="A26" s="53">
        <v>23</v>
      </c>
      <c r="B26" s="37"/>
      <c r="C26" s="38"/>
      <c r="D26" s="39"/>
      <c r="E26" s="52"/>
      <c r="F26" s="42"/>
      <c r="G26" s="43"/>
    </row>
    <row r="27" spans="1:7" ht="18.600000000000001" customHeight="1">
      <c r="A27" s="53">
        <v>24</v>
      </c>
      <c r="B27" s="37"/>
      <c r="C27" s="38"/>
      <c r="D27" s="39"/>
      <c r="E27" s="52"/>
      <c r="F27" s="42"/>
      <c r="G27" s="43"/>
    </row>
    <row r="28" spans="1:7" ht="18.600000000000001" customHeight="1">
      <c r="A28" s="53">
        <v>25</v>
      </c>
      <c r="B28" s="37"/>
      <c r="C28" s="38"/>
      <c r="D28" s="39"/>
      <c r="E28" s="52"/>
      <c r="F28" s="42"/>
      <c r="G28" s="43"/>
    </row>
    <row r="29" spans="1:7" ht="18.600000000000001" customHeight="1">
      <c r="A29" s="53">
        <v>26</v>
      </c>
      <c r="B29" s="37"/>
      <c r="C29" s="38"/>
      <c r="D29" s="39"/>
      <c r="E29" s="52"/>
      <c r="F29" s="42"/>
      <c r="G29" s="43"/>
    </row>
    <row r="30" spans="1:7" ht="18.600000000000001" customHeight="1">
      <c r="A30" s="53">
        <v>27</v>
      </c>
      <c r="B30" s="37"/>
      <c r="C30" s="38"/>
      <c r="D30" s="39"/>
      <c r="E30" s="52"/>
      <c r="F30" s="42"/>
      <c r="G30" s="43"/>
    </row>
    <row r="31" spans="1:7" ht="18.600000000000001" customHeight="1">
      <c r="A31" s="53">
        <v>28</v>
      </c>
      <c r="B31" s="37"/>
      <c r="C31" s="38"/>
      <c r="D31" s="39"/>
      <c r="E31" s="52"/>
      <c r="F31" s="42"/>
      <c r="G31" s="43"/>
    </row>
    <row r="32" spans="1:7" ht="18.600000000000001" customHeight="1">
      <c r="A32" s="53">
        <v>29</v>
      </c>
      <c r="B32" s="37"/>
      <c r="C32" s="38"/>
      <c r="D32" s="39"/>
      <c r="E32" s="52"/>
      <c r="F32" s="42"/>
      <c r="G32" s="43"/>
    </row>
    <row r="33" spans="1:7" ht="18.600000000000001" customHeight="1">
      <c r="A33" s="53">
        <v>30</v>
      </c>
      <c r="B33" s="37"/>
      <c r="C33" s="38"/>
      <c r="D33" s="39"/>
      <c r="E33" s="52"/>
      <c r="F33" s="42"/>
      <c r="G33" s="43"/>
    </row>
    <row r="34" spans="1:7" ht="18.600000000000001" customHeight="1">
      <c r="A34" s="53">
        <v>31</v>
      </c>
      <c r="B34" s="37"/>
      <c r="C34" s="38"/>
      <c r="D34" s="39"/>
      <c r="E34" s="52"/>
      <c r="F34" s="42"/>
      <c r="G34" s="43"/>
    </row>
    <row r="35" spans="1:7" ht="18.600000000000001" customHeight="1">
      <c r="A35" s="53">
        <v>32</v>
      </c>
      <c r="B35" s="37"/>
      <c r="C35" s="38"/>
      <c r="D35" s="39"/>
      <c r="E35" s="52"/>
      <c r="F35" s="42"/>
      <c r="G35" s="43"/>
    </row>
    <row r="36" spans="1:7" ht="18.600000000000001" customHeight="1">
      <c r="A36" s="53">
        <v>33</v>
      </c>
      <c r="B36" s="37"/>
      <c r="C36" s="38"/>
      <c r="D36" s="39"/>
      <c r="E36" s="52"/>
      <c r="F36" s="42"/>
      <c r="G36" s="43"/>
    </row>
    <row r="37" spans="1:7" ht="18.600000000000001" customHeight="1">
      <c r="A37" s="53">
        <v>34</v>
      </c>
      <c r="B37" s="37"/>
      <c r="C37" s="38"/>
      <c r="D37" s="39"/>
      <c r="E37" s="52"/>
      <c r="F37" s="42"/>
      <c r="G37" s="43"/>
    </row>
    <row r="38" spans="1:7" ht="18.600000000000001" customHeight="1">
      <c r="A38" s="53">
        <v>35</v>
      </c>
      <c r="B38" s="37"/>
      <c r="C38" s="38"/>
      <c r="D38" s="39"/>
      <c r="E38" s="52"/>
      <c r="F38" s="42"/>
      <c r="G38" s="43"/>
    </row>
    <row r="39" spans="1:7" ht="18.600000000000001" customHeight="1">
      <c r="A39" s="53">
        <v>36</v>
      </c>
      <c r="B39" s="37"/>
      <c r="C39" s="38"/>
      <c r="D39" s="39"/>
      <c r="E39" s="52"/>
      <c r="F39" s="42"/>
      <c r="G39" s="43"/>
    </row>
    <row r="40" spans="1:7" ht="18.600000000000001" customHeight="1">
      <c r="A40" s="53">
        <v>37</v>
      </c>
      <c r="B40" s="37"/>
      <c r="C40" s="38"/>
      <c r="D40" s="39"/>
      <c r="E40" s="52"/>
      <c r="F40" s="42"/>
      <c r="G40" s="43"/>
    </row>
    <row r="41" spans="1:7" ht="18.600000000000001" customHeight="1">
      <c r="A41" s="53">
        <v>38</v>
      </c>
      <c r="B41" s="37"/>
      <c r="C41" s="38"/>
      <c r="D41" s="39"/>
      <c r="E41" s="52"/>
      <c r="F41" s="42"/>
      <c r="G41" s="43"/>
    </row>
    <row r="42" spans="1:7" ht="18.600000000000001" customHeight="1">
      <c r="A42" s="53">
        <v>39</v>
      </c>
      <c r="B42" s="37"/>
      <c r="C42" s="38"/>
      <c r="D42" s="39"/>
      <c r="E42" s="52"/>
      <c r="F42" s="42"/>
      <c r="G42" s="43"/>
    </row>
    <row r="43" spans="1:7" ht="18.600000000000001" customHeight="1">
      <c r="A43" s="53">
        <v>40</v>
      </c>
      <c r="B43" s="37"/>
      <c r="C43" s="38"/>
      <c r="D43" s="39"/>
      <c r="E43" s="52"/>
      <c r="F43" s="42"/>
      <c r="G43" s="43"/>
    </row>
    <row r="44" spans="1:7" ht="18.600000000000001" customHeight="1">
      <c r="A44" s="53">
        <v>41</v>
      </c>
      <c r="B44" s="37"/>
      <c r="C44" s="38"/>
      <c r="D44" s="39"/>
      <c r="E44" s="52"/>
      <c r="F44" s="42"/>
      <c r="G44" s="43"/>
    </row>
  </sheetData>
  <mergeCells count="4">
    <mergeCell ref="A1:G1"/>
    <mergeCell ref="B2:D2"/>
    <mergeCell ref="E2:G2"/>
    <mergeCell ref="A2:A3"/>
  </mergeCells>
  <phoneticPr fontId="1" type="noConversion"/>
  <pageMargins left="0.78740157480314965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總表</vt:lpstr>
      <vt:lpstr>小區統計</vt:lpstr>
      <vt:lpstr>收支表</vt:lpstr>
      <vt:lpstr>四梯車輛</vt:lpstr>
      <vt:lpstr>五梯車輛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</dc:creator>
  <cp:lastModifiedBy>ISAAC</cp:lastModifiedBy>
  <cp:lastPrinted>2023-10-19T01:08:37Z</cp:lastPrinted>
  <dcterms:created xsi:type="dcterms:W3CDTF">2017-08-07T00:59:47Z</dcterms:created>
  <dcterms:modified xsi:type="dcterms:W3CDTF">2024-08-05T03:54:45Z</dcterms:modified>
</cp:coreProperties>
</file>